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a\Documents\Cemetery Board\Reports\21-22\August meeting\"/>
    </mc:Choice>
  </mc:AlternateContent>
  <xr:revisionPtr revIDLastSave="0" documentId="8_{EA831F54-F6F3-468E-ABFC-275DF8F048C2}" xr6:coauthVersionLast="47" xr6:coauthVersionMax="47" xr10:uidLastSave="{00000000-0000-0000-0000-000000000000}"/>
  <bookViews>
    <workbookView xWindow="-108" yWindow="-108" windowWidth="23256" windowHeight="12576" activeTab="1" xr2:uid="{84F249FD-679B-448E-961C-F354C45BC9D1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290" localSheetId="1" hidden="1">Sheet1!$BC$1</definedName>
    <definedName name="QB_COLUMN_59201" localSheetId="1" hidden="1">Sheet1!$G$2</definedName>
    <definedName name="QB_COLUMN_592010" localSheetId="1" hidden="1">Sheet1!$CA$2</definedName>
    <definedName name="QB_COLUMN_592011" localSheetId="1" hidden="1">Sheet1!$CI$2</definedName>
    <definedName name="QB_COLUMN_592012" localSheetId="1" hidden="1">Sheet1!$CQ$2</definedName>
    <definedName name="QB_COLUMN_59202" localSheetId="1" hidden="1">Sheet1!$O$2</definedName>
    <definedName name="QB_COLUMN_59203" localSheetId="1" hidden="1">Sheet1!$W$2</definedName>
    <definedName name="QB_COLUMN_59204" localSheetId="1" hidden="1">Sheet1!$AE$2</definedName>
    <definedName name="QB_COLUMN_59205" localSheetId="1" hidden="1">Sheet1!$AM$2</definedName>
    <definedName name="QB_COLUMN_59206" localSheetId="1" hidden="1">Sheet1!$AU$2</definedName>
    <definedName name="QB_COLUMN_59207" localSheetId="1" hidden="1">Sheet1!$BC$2</definedName>
    <definedName name="QB_COLUMN_59208" localSheetId="1" hidden="1">Sheet1!$BK$2</definedName>
    <definedName name="QB_COLUMN_59209" localSheetId="1" hidden="1">Sheet1!$BS$2</definedName>
    <definedName name="QB_COLUMN_59300" localSheetId="1" hidden="1">Sheet1!$CX$2</definedName>
    <definedName name="QB_COLUMN_63620" localSheetId="1" hidden="1">Sheet1!$DB$2</definedName>
    <definedName name="QB_COLUMN_63621" localSheetId="1" hidden="1">Sheet1!$K$2</definedName>
    <definedName name="QB_COLUMN_636210" localSheetId="1" hidden="1">Sheet1!$CE$2</definedName>
    <definedName name="QB_COLUMN_636211" localSheetId="1" hidden="1">Sheet1!$CM$2</definedName>
    <definedName name="QB_COLUMN_636212" localSheetId="1" hidden="1">Sheet1!$CU$2</definedName>
    <definedName name="QB_COLUMN_63622" localSheetId="1" hidden="1">Sheet1!$S$2</definedName>
    <definedName name="QB_COLUMN_63623" localSheetId="1" hidden="1">Sheet1!$AA$2</definedName>
    <definedName name="QB_COLUMN_63624" localSheetId="1" hidden="1">Sheet1!$AI$2</definedName>
    <definedName name="QB_COLUMN_63625" localSheetId="1" hidden="1">Sheet1!$AQ$2</definedName>
    <definedName name="QB_COLUMN_63626" localSheetId="1" hidden="1">Sheet1!$AY$2</definedName>
    <definedName name="QB_COLUMN_63627" localSheetId="1" hidden="1">Sheet1!$BG$2</definedName>
    <definedName name="QB_COLUMN_63628" localSheetId="1" hidden="1">Sheet1!$BO$2</definedName>
    <definedName name="QB_COLUMN_63629" localSheetId="1" hidden="1">Sheet1!$BW$2</definedName>
    <definedName name="QB_COLUMN_64430" localSheetId="1" hidden="1">Sheet1!$DD$2</definedName>
    <definedName name="QB_COLUMN_64431" localSheetId="1" hidden="1">Sheet1!$M$2</definedName>
    <definedName name="QB_COLUMN_644310" localSheetId="1" hidden="1">Sheet1!$CG$2</definedName>
    <definedName name="QB_COLUMN_644311" localSheetId="1" hidden="1">Sheet1!$CO$2</definedName>
    <definedName name="QB_COLUMN_644312" localSheetId="1" hidden="1">Sheet1!$CW$2</definedName>
    <definedName name="QB_COLUMN_64432" localSheetId="1" hidden="1">Sheet1!$U$2</definedName>
    <definedName name="QB_COLUMN_64433" localSheetId="1" hidden="1">Sheet1!$AC$2</definedName>
    <definedName name="QB_COLUMN_64434" localSheetId="1" hidden="1">Sheet1!$AK$2</definedName>
    <definedName name="QB_COLUMN_64435" localSheetId="1" hidden="1">Sheet1!$AS$2</definedName>
    <definedName name="QB_COLUMN_64436" localSheetId="1" hidden="1">Sheet1!$BA$2</definedName>
    <definedName name="QB_COLUMN_64437" localSheetId="1" hidden="1">Sheet1!$BI$2</definedName>
    <definedName name="QB_COLUMN_64438" localSheetId="1" hidden="1">Sheet1!$BQ$2</definedName>
    <definedName name="QB_COLUMN_64439" localSheetId="1" hidden="1">Sheet1!$BY$2</definedName>
    <definedName name="QB_COLUMN_76211" localSheetId="1" hidden="1">Sheet1!$I$2</definedName>
    <definedName name="QB_COLUMN_762110" localSheetId="1" hidden="1">Sheet1!$CC$2</definedName>
    <definedName name="QB_COLUMN_762111" localSheetId="1" hidden="1">Sheet1!$CK$2</definedName>
    <definedName name="QB_COLUMN_762112" localSheetId="1" hidden="1">Sheet1!$CS$2</definedName>
    <definedName name="QB_COLUMN_76212" localSheetId="1" hidden="1">Sheet1!$Q$2</definedName>
    <definedName name="QB_COLUMN_76213" localSheetId="1" hidden="1">Sheet1!$Y$2</definedName>
    <definedName name="QB_COLUMN_76214" localSheetId="1" hidden="1">Sheet1!$AG$2</definedName>
    <definedName name="QB_COLUMN_76215" localSheetId="1" hidden="1">Sheet1!$AO$2</definedName>
    <definedName name="QB_COLUMN_76216" localSheetId="1" hidden="1">Sheet1!$AW$2</definedName>
    <definedName name="QB_COLUMN_76217" localSheetId="1" hidden="1">Sheet1!$BE$2</definedName>
    <definedName name="QB_COLUMN_76218" localSheetId="1" hidden="1">Sheet1!$BM$2</definedName>
    <definedName name="QB_COLUMN_76219" localSheetId="1" hidden="1">Sheet1!$BU$2</definedName>
    <definedName name="QB_COLUMN_76310" localSheetId="1" hidden="1">Sheet1!$CZ$2</definedName>
    <definedName name="QB_DATA_0" localSheetId="1" hidden="1">Sheet1!$5:$5,Sheet1!$6:$6,Sheet1!$7:$7,Sheet1!$8:$8,Sheet1!$9:$9,Sheet1!$10:$10,Sheet1!$14:$14,Sheet1!$15:$15,Sheet1!$16:$16,Sheet1!$17:$17,Sheet1!$18:$18,Sheet1!$19:$19,Sheet1!$20:$20,Sheet1!$21:$21,Sheet1!$22:$22,Sheet1!$23:$23</definedName>
    <definedName name="QB_DATA_1" localSheetId="1" hidden="1">Sheet1!$24:$24,Sheet1!$25:$25,Sheet1!$26:$26,Sheet1!$27:$27,Sheet1!$28:$28,Sheet1!$29:$29,Sheet1!$30:$30,Sheet1!$31:$31,Sheet1!$32:$32,Sheet1!$33:$33,Sheet1!$34:$34,Sheet1!$35:$35,Sheet1!$36:$36,Sheet1!$37:$37,Sheet1!$39:$39,Sheet1!$40:$40</definedName>
    <definedName name="QB_DATA_2" localSheetId="1" hidden="1">Sheet1!$41:$41,Sheet1!$43:$43,Sheet1!$44:$44,Sheet1!$45:$45,Sheet1!$46:$46,Sheet1!$47:$47,Sheet1!$48:$48,Sheet1!$49:$49,Sheet1!$50:$50,Sheet1!$51:$51,Sheet1!$52:$52,Sheet1!$53:$53,Sheet1!$54:$54,Sheet1!$55:$55,Sheet1!$56:$56,Sheet1!$57:$57</definedName>
    <definedName name="QB_DATA_3" localSheetId="1" hidden="1">Sheet1!$58:$58,Sheet1!$59:$59,Sheet1!$65:$65,Sheet1!$66:$66,Sheet1!$69:$69,Sheet1!$70:$70,Sheet1!$71:$71,Sheet1!$73:$73</definedName>
    <definedName name="QB_FORMULA_0" localSheetId="1" hidden="1">Sheet1!$K$5,Sheet1!$M$5,Sheet1!$S$5,Sheet1!$U$5,Sheet1!$AA$5,Sheet1!$AC$5,Sheet1!$AI$5,Sheet1!$AK$5,Sheet1!$AQ$5,Sheet1!$AS$5,Sheet1!$AY$5,Sheet1!$BA$5,Sheet1!$CX$5,Sheet1!$CZ$5,Sheet1!$DB$5,Sheet1!$DD$5</definedName>
    <definedName name="QB_FORMULA_1" localSheetId="1" hidden="1">Sheet1!$K$6,Sheet1!$M$6,Sheet1!$S$6,Sheet1!$U$6,Sheet1!$AA$6,Sheet1!$AC$6,Sheet1!$AI$6,Sheet1!$AK$6,Sheet1!$AQ$6,Sheet1!$AS$6,Sheet1!$AY$6,Sheet1!$BA$6,Sheet1!$CX$6,Sheet1!$CZ$6,Sheet1!$DB$6,Sheet1!$DD$6</definedName>
    <definedName name="QB_FORMULA_10" localSheetId="1" hidden="1">Sheet1!$CX$12,Sheet1!$CZ$12,Sheet1!$DB$12,Sheet1!$DD$12,Sheet1!$K$14,Sheet1!$M$14,Sheet1!$S$14,Sheet1!$U$14,Sheet1!$AA$14,Sheet1!$AC$14,Sheet1!$AI$14,Sheet1!$AK$14,Sheet1!$AQ$14,Sheet1!$AS$14,Sheet1!$AY$14,Sheet1!$BA$14</definedName>
    <definedName name="QB_FORMULA_11" localSheetId="1" hidden="1">Sheet1!$CX$14,Sheet1!$CZ$14,Sheet1!$DB$14,Sheet1!$DD$14,Sheet1!$K$15,Sheet1!$M$15,Sheet1!$S$15,Sheet1!$U$15,Sheet1!$AA$15,Sheet1!$AC$15,Sheet1!$AI$15,Sheet1!$AK$15,Sheet1!$AQ$15,Sheet1!$AS$15,Sheet1!$AY$15,Sheet1!$BA$15</definedName>
    <definedName name="QB_FORMULA_12" localSheetId="1" hidden="1">Sheet1!$CX$15,Sheet1!$CZ$15,Sheet1!$DB$15,Sheet1!$DD$15,Sheet1!$K$16,Sheet1!$M$16,Sheet1!$S$16,Sheet1!$U$16,Sheet1!$AA$16,Sheet1!$AC$16,Sheet1!$AI$16,Sheet1!$AK$16,Sheet1!$AQ$16,Sheet1!$AS$16,Sheet1!$AY$16,Sheet1!$BA$16</definedName>
    <definedName name="QB_FORMULA_13" localSheetId="1" hidden="1">Sheet1!$CX$16,Sheet1!$CZ$16,Sheet1!$DB$16,Sheet1!$DD$16,Sheet1!$K$17,Sheet1!$M$17,Sheet1!$S$17,Sheet1!$U$17,Sheet1!$AA$17,Sheet1!$AC$17,Sheet1!$AI$17,Sheet1!$AK$17,Sheet1!$AQ$17,Sheet1!$AS$17,Sheet1!$AY$17,Sheet1!$BA$17</definedName>
    <definedName name="QB_FORMULA_14" localSheetId="1" hidden="1">Sheet1!$CX$17,Sheet1!$CZ$17,Sheet1!$DB$17,Sheet1!$DD$17,Sheet1!$K$18,Sheet1!$M$18,Sheet1!$S$18,Sheet1!$U$18,Sheet1!$AA$18,Sheet1!$AC$18,Sheet1!$AI$18,Sheet1!$AK$18,Sheet1!$AQ$18,Sheet1!$AS$18,Sheet1!$AY$18,Sheet1!$BA$18</definedName>
    <definedName name="QB_FORMULA_15" localSheetId="1" hidden="1">Sheet1!$CX$18,Sheet1!$CZ$18,Sheet1!$DB$18,Sheet1!$DD$18,Sheet1!$K$19,Sheet1!$M$19,Sheet1!$S$19,Sheet1!$U$19,Sheet1!$AA$19,Sheet1!$AC$19,Sheet1!$AI$19,Sheet1!$AK$19,Sheet1!$AQ$19,Sheet1!$AS$19,Sheet1!$AY$19,Sheet1!$BA$19</definedName>
    <definedName name="QB_FORMULA_16" localSheetId="1" hidden="1">Sheet1!$CX$19,Sheet1!$CZ$19,Sheet1!$DB$19,Sheet1!$DD$19,Sheet1!$K$20,Sheet1!$M$20,Sheet1!$S$20,Sheet1!$U$20,Sheet1!$AA$20,Sheet1!$AC$20,Sheet1!$AI$20,Sheet1!$AK$20,Sheet1!$AQ$20,Sheet1!$AS$20,Sheet1!$AY$20,Sheet1!$BA$20</definedName>
    <definedName name="QB_FORMULA_17" localSheetId="1" hidden="1">Sheet1!$CX$20,Sheet1!$CZ$20,Sheet1!$DB$20,Sheet1!$DD$20,Sheet1!$K$21,Sheet1!$M$21,Sheet1!$S$21,Sheet1!$U$21,Sheet1!$AA$21,Sheet1!$AC$21,Sheet1!$AI$21,Sheet1!$AK$21,Sheet1!$AQ$21,Sheet1!$AS$21,Sheet1!$AY$21,Sheet1!$BA$21</definedName>
    <definedName name="QB_FORMULA_18" localSheetId="1" hidden="1">Sheet1!$CX$21,Sheet1!$CZ$21,Sheet1!$DB$21,Sheet1!$DD$21,Sheet1!$K$22,Sheet1!$M$22,Sheet1!$S$22,Sheet1!$U$22,Sheet1!$AA$22,Sheet1!$AC$22,Sheet1!$AI$22,Sheet1!$AK$22,Sheet1!$AQ$22,Sheet1!$AS$22,Sheet1!$AY$22,Sheet1!$BA$22</definedName>
    <definedName name="QB_FORMULA_19" localSheetId="1" hidden="1">Sheet1!$CX$22,Sheet1!$CZ$22,Sheet1!$DB$22,Sheet1!$DD$22,Sheet1!$K$23,Sheet1!$M$23,Sheet1!$S$23,Sheet1!$U$23,Sheet1!$AA$23,Sheet1!$AC$23,Sheet1!$AI$23,Sheet1!$AK$23,Sheet1!$AQ$23,Sheet1!$AS$23,Sheet1!$AY$23,Sheet1!$BA$23</definedName>
    <definedName name="QB_FORMULA_2" localSheetId="1" hidden="1">Sheet1!$K$7,Sheet1!$M$7,Sheet1!$S$7,Sheet1!$U$7,Sheet1!$AA$7,Sheet1!$AC$7,Sheet1!$AI$7,Sheet1!$AK$7,Sheet1!$AQ$7,Sheet1!$AS$7,Sheet1!$AY$7,Sheet1!$BA$7,Sheet1!$CX$7,Sheet1!$CZ$7,Sheet1!$DB$7,Sheet1!$DD$7</definedName>
    <definedName name="QB_FORMULA_20" localSheetId="1" hidden="1">Sheet1!$CX$23,Sheet1!$CZ$23,Sheet1!$DB$23,Sheet1!$DD$23,Sheet1!$K$24,Sheet1!$M$24,Sheet1!$S$24,Sheet1!$U$24,Sheet1!$AA$24,Sheet1!$AC$24,Sheet1!$AI$24,Sheet1!$AK$24,Sheet1!$AQ$24,Sheet1!$AS$24,Sheet1!$AY$24,Sheet1!$BA$24</definedName>
    <definedName name="QB_FORMULA_21" localSheetId="1" hidden="1">Sheet1!$CX$24,Sheet1!$CZ$24,Sheet1!$DB$24,Sheet1!$DD$24,Sheet1!$K$25,Sheet1!$M$25,Sheet1!$S$25,Sheet1!$U$25,Sheet1!$AA$25,Sheet1!$AC$25,Sheet1!$AI$25,Sheet1!$AK$25,Sheet1!$AQ$25,Sheet1!$AS$25,Sheet1!$AY$25,Sheet1!$BA$25</definedName>
    <definedName name="QB_FORMULA_22" localSheetId="1" hidden="1">Sheet1!$CX$25,Sheet1!$CZ$25,Sheet1!$DB$25,Sheet1!$DD$25,Sheet1!$K$26,Sheet1!$M$26,Sheet1!$S$26,Sheet1!$U$26,Sheet1!$AA$26,Sheet1!$AC$26,Sheet1!$AI$26,Sheet1!$AK$26,Sheet1!$AQ$26,Sheet1!$AS$26,Sheet1!$AY$26,Sheet1!$BA$26</definedName>
    <definedName name="QB_FORMULA_23" localSheetId="1" hidden="1">Sheet1!$CX$26,Sheet1!$CZ$26,Sheet1!$DB$26,Sheet1!$DD$26,Sheet1!$K$27,Sheet1!$M$27,Sheet1!$S$27,Sheet1!$U$27,Sheet1!$AA$27,Sheet1!$AC$27,Sheet1!$AI$27,Sheet1!$AK$27,Sheet1!$AQ$27,Sheet1!$AS$27,Sheet1!$AY$27,Sheet1!$BA$27</definedName>
    <definedName name="QB_FORMULA_24" localSheetId="1" hidden="1">Sheet1!$CX$27,Sheet1!$CZ$27,Sheet1!$DB$27,Sheet1!$DD$27,Sheet1!$K$28,Sheet1!$M$28,Sheet1!$S$28,Sheet1!$U$28,Sheet1!$AA$28,Sheet1!$AC$28,Sheet1!$AI$28,Sheet1!$AK$28,Sheet1!$AQ$28,Sheet1!$AS$28,Sheet1!$AY$28,Sheet1!$BA$28</definedName>
    <definedName name="QB_FORMULA_25" localSheetId="1" hidden="1">Sheet1!$CX$28,Sheet1!$CZ$28,Sheet1!$DB$28,Sheet1!$DD$28,Sheet1!$K$29,Sheet1!$M$29,Sheet1!$S$29,Sheet1!$U$29,Sheet1!$AA$29,Sheet1!$AC$29,Sheet1!$AI$29,Sheet1!$AK$29,Sheet1!$AQ$29,Sheet1!$AS$29,Sheet1!$AY$29,Sheet1!$BA$29</definedName>
    <definedName name="QB_FORMULA_26" localSheetId="1" hidden="1">Sheet1!$CX$29,Sheet1!$CZ$29,Sheet1!$DB$29,Sheet1!$DD$29,Sheet1!$K$30,Sheet1!$M$30,Sheet1!$S$30,Sheet1!$U$30,Sheet1!$AA$30,Sheet1!$AC$30,Sheet1!$AI$30,Sheet1!$AK$30,Sheet1!$AQ$30,Sheet1!$AS$30,Sheet1!$AY$30,Sheet1!$BA$30</definedName>
    <definedName name="QB_FORMULA_27" localSheetId="1" hidden="1">Sheet1!$CX$30,Sheet1!$CZ$30,Sheet1!$DB$30,Sheet1!$DD$30,Sheet1!$K$31,Sheet1!$M$31,Sheet1!$S$31,Sheet1!$U$31,Sheet1!$AA$31,Sheet1!$AC$31,Sheet1!$AI$31,Sheet1!$AK$31,Sheet1!$AQ$31,Sheet1!$AS$31,Sheet1!$AY$31,Sheet1!$BA$31</definedName>
    <definedName name="QB_FORMULA_28" localSheetId="1" hidden="1">Sheet1!$CX$31,Sheet1!$CZ$31,Sheet1!$DB$31,Sheet1!$DD$31,Sheet1!$K$32,Sheet1!$M$32,Sheet1!$S$32,Sheet1!$U$32,Sheet1!$AA$32,Sheet1!$AC$32,Sheet1!$AI$32,Sheet1!$AK$32,Sheet1!$AQ$32,Sheet1!$AS$32,Sheet1!$AY$32,Sheet1!$BA$32</definedName>
    <definedName name="QB_FORMULA_29" localSheetId="1" hidden="1">Sheet1!$CX$32,Sheet1!$CZ$32,Sheet1!$DB$32,Sheet1!$DD$32,Sheet1!$K$33,Sheet1!$M$33,Sheet1!$S$33,Sheet1!$U$33,Sheet1!$AA$33,Sheet1!$AC$33,Sheet1!$AI$33,Sheet1!$AK$33,Sheet1!$AQ$33,Sheet1!$AS$33,Sheet1!$AY$33,Sheet1!$BA$33</definedName>
    <definedName name="QB_FORMULA_3" localSheetId="1" hidden="1">Sheet1!$K$8,Sheet1!$M$8,Sheet1!$S$8,Sheet1!$U$8,Sheet1!$AA$8,Sheet1!$AC$8,Sheet1!$AI$8,Sheet1!$AK$8,Sheet1!$AQ$8,Sheet1!$AS$8,Sheet1!$AY$8,Sheet1!$BA$8,Sheet1!$CX$8,Sheet1!$CZ$8,Sheet1!$DB$8,Sheet1!$DD$8</definedName>
    <definedName name="QB_FORMULA_30" localSheetId="1" hidden="1">Sheet1!$CX$33,Sheet1!$CZ$33,Sheet1!$DB$33,Sheet1!$DD$33,Sheet1!$K$34,Sheet1!$M$34,Sheet1!$S$34,Sheet1!$U$34,Sheet1!$AA$34,Sheet1!$AC$34,Sheet1!$AI$34,Sheet1!$AK$34,Sheet1!$AQ$34,Sheet1!$AS$34,Sheet1!$AY$34,Sheet1!$BA$34</definedName>
    <definedName name="QB_FORMULA_31" localSheetId="1" hidden="1">Sheet1!$CX$34,Sheet1!$CZ$34,Sheet1!$DB$34,Sheet1!$DD$34,Sheet1!$K$35,Sheet1!$M$35,Sheet1!$S$35,Sheet1!$U$35,Sheet1!$AA$35,Sheet1!$AC$35,Sheet1!$AI$35,Sheet1!$AK$35,Sheet1!$AQ$35,Sheet1!$AS$35,Sheet1!$AY$35,Sheet1!$BA$35</definedName>
    <definedName name="QB_FORMULA_32" localSheetId="1" hidden="1">Sheet1!$CX$35,Sheet1!$CZ$35,Sheet1!$DB$35,Sheet1!$DD$35,Sheet1!$K$36,Sheet1!$M$36,Sheet1!$S$36,Sheet1!$U$36,Sheet1!$AA$36,Sheet1!$AC$36,Sheet1!$AI$36,Sheet1!$AK$36,Sheet1!$AQ$36,Sheet1!$AS$36,Sheet1!$AY$36,Sheet1!$BA$36</definedName>
    <definedName name="QB_FORMULA_33" localSheetId="1" hidden="1">Sheet1!$CX$36,Sheet1!$CZ$36,Sheet1!$DB$36,Sheet1!$DD$36,Sheet1!$K$37,Sheet1!$M$37,Sheet1!$S$37,Sheet1!$U$37,Sheet1!$AA$37,Sheet1!$AC$37,Sheet1!$AI$37,Sheet1!$AK$37,Sheet1!$AQ$37,Sheet1!$AS$37,Sheet1!$AY$37,Sheet1!$BA$37</definedName>
    <definedName name="QB_FORMULA_34" localSheetId="1" hidden="1">Sheet1!$CX$37,Sheet1!$CZ$37,Sheet1!$DB$37,Sheet1!$DD$37,Sheet1!$K$39,Sheet1!$M$39,Sheet1!$S$39,Sheet1!$U$39,Sheet1!$AA$39,Sheet1!$AC$39,Sheet1!$AI$39,Sheet1!$AK$39,Sheet1!$AQ$39,Sheet1!$AS$39,Sheet1!$AY$39,Sheet1!$BA$39</definedName>
    <definedName name="QB_FORMULA_35" localSheetId="1" hidden="1">Sheet1!$CX$39,Sheet1!$CZ$39,Sheet1!$DB$39,Sheet1!$DD$39,Sheet1!$K$40,Sheet1!$M$40,Sheet1!$S$40,Sheet1!$U$40,Sheet1!$AA$40,Sheet1!$AC$40,Sheet1!$AI$40,Sheet1!$AK$40,Sheet1!$AQ$40,Sheet1!$AS$40,Sheet1!$AY$40,Sheet1!$BA$40</definedName>
    <definedName name="QB_FORMULA_36" localSheetId="1" hidden="1">Sheet1!$CX$40,Sheet1!$CZ$40,Sheet1!$DB$40,Sheet1!$DD$40,Sheet1!$CX$41,Sheet1!$G$42,Sheet1!$I$42,Sheet1!$K$42,Sheet1!$M$42,Sheet1!$O$42,Sheet1!$Q$42,Sheet1!$S$42,Sheet1!$U$42,Sheet1!$W$42,Sheet1!$Y$42,Sheet1!$AA$42</definedName>
    <definedName name="QB_FORMULA_37" localSheetId="1" hidden="1">Sheet1!$AC$42,Sheet1!$AE$42,Sheet1!$AG$42,Sheet1!$AI$42,Sheet1!$AK$42,Sheet1!$AM$42,Sheet1!$AO$42,Sheet1!$AQ$42,Sheet1!$AS$42,Sheet1!$AU$42,Sheet1!$AW$42,Sheet1!$AY$42,Sheet1!$BA$42,Sheet1!$BC$42,Sheet1!$BK$42,Sheet1!$BS$42</definedName>
    <definedName name="QB_FORMULA_38" localSheetId="1" hidden="1">Sheet1!$CA$42,Sheet1!$CI$42,Sheet1!$CQ$42,Sheet1!$CX$42,Sheet1!$CZ$42,Sheet1!$DB$42,Sheet1!$DD$42,Sheet1!$K$43,Sheet1!$M$43,Sheet1!$S$43,Sheet1!$U$43,Sheet1!$AA$43,Sheet1!$AC$43,Sheet1!$AI$43,Sheet1!$AK$43,Sheet1!$AQ$43</definedName>
    <definedName name="QB_FORMULA_39" localSheetId="1" hidden="1">Sheet1!$AS$43,Sheet1!$AY$43,Sheet1!$BA$43,Sheet1!$CX$43,Sheet1!$CZ$43,Sheet1!$DB$43,Sheet1!$DD$43,Sheet1!$K$44,Sheet1!$M$44,Sheet1!$S$44,Sheet1!$U$44,Sheet1!$AA$44,Sheet1!$AC$44,Sheet1!$AI$44,Sheet1!$AK$44,Sheet1!$AQ$44</definedName>
    <definedName name="QB_FORMULA_4" localSheetId="1" hidden="1">Sheet1!$K$9,Sheet1!$M$9,Sheet1!$S$9,Sheet1!$U$9,Sheet1!$AA$9,Sheet1!$AC$9,Sheet1!$AI$9,Sheet1!$AK$9,Sheet1!$AQ$9,Sheet1!$AS$9,Sheet1!$AY$9,Sheet1!$BA$9,Sheet1!$CX$9,Sheet1!$CZ$9,Sheet1!$DB$9,Sheet1!$DD$9</definedName>
    <definedName name="QB_FORMULA_40" localSheetId="1" hidden="1">Sheet1!$AS$44,Sheet1!$AY$44,Sheet1!$BA$44,Sheet1!$CX$44,Sheet1!$CZ$44,Sheet1!$DB$44,Sheet1!$DD$44,Sheet1!$K$45,Sheet1!$M$45,Sheet1!$S$45,Sheet1!$U$45,Sheet1!$AA$45,Sheet1!$AC$45,Sheet1!$AI$45,Sheet1!$AK$45,Sheet1!$AQ$45</definedName>
    <definedName name="QB_FORMULA_41" localSheetId="1" hidden="1">Sheet1!$AS$45,Sheet1!$AY$45,Sheet1!$BA$45,Sheet1!$CX$45,Sheet1!$CZ$45,Sheet1!$DB$45,Sheet1!$DD$45,Sheet1!$K$46,Sheet1!$M$46,Sheet1!$S$46,Sheet1!$U$46,Sheet1!$AA$46,Sheet1!$AC$46,Sheet1!$AI$46,Sheet1!$AK$46,Sheet1!$AQ$46</definedName>
    <definedName name="QB_FORMULA_42" localSheetId="1" hidden="1">Sheet1!$AS$46,Sheet1!$AY$46,Sheet1!$BA$46,Sheet1!$CX$46,Sheet1!$CZ$46,Sheet1!$DB$46,Sheet1!$DD$46,Sheet1!$K$47,Sheet1!$M$47,Sheet1!$S$47,Sheet1!$U$47,Sheet1!$AA$47,Sheet1!$AC$47,Sheet1!$AI$47,Sheet1!$AK$47,Sheet1!$AQ$47</definedName>
    <definedName name="QB_FORMULA_43" localSheetId="1" hidden="1">Sheet1!$AS$47,Sheet1!$AY$47,Sheet1!$BA$47,Sheet1!$CX$47,Sheet1!$CZ$47,Sheet1!$DB$47,Sheet1!$DD$47,Sheet1!$K$48,Sheet1!$M$48,Sheet1!$S$48,Sheet1!$U$48,Sheet1!$AA$48,Sheet1!$AC$48,Sheet1!$AI$48,Sheet1!$AK$48,Sheet1!$AQ$48</definedName>
    <definedName name="QB_FORMULA_44" localSheetId="1" hidden="1">Sheet1!$AS$48,Sheet1!$AY$48,Sheet1!$BA$48,Sheet1!$CX$48,Sheet1!$CZ$48,Sheet1!$DB$48,Sheet1!$DD$48,Sheet1!$K$49,Sheet1!$M$49,Sheet1!$S$49,Sheet1!$U$49,Sheet1!$AA$49,Sheet1!$AC$49,Sheet1!$AI$49,Sheet1!$AK$49,Sheet1!$AQ$49</definedName>
    <definedName name="QB_FORMULA_45" localSheetId="1" hidden="1">Sheet1!$AS$49,Sheet1!$AY$49,Sheet1!$BA$49,Sheet1!$CX$49,Sheet1!$CZ$49,Sheet1!$DB$49,Sheet1!$DD$49,Sheet1!$K$50,Sheet1!$M$50,Sheet1!$S$50,Sheet1!$U$50,Sheet1!$AA$50,Sheet1!$AC$50,Sheet1!$AI$50,Sheet1!$AK$50,Sheet1!$AQ$50</definedName>
    <definedName name="QB_FORMULA_46" localSheetId="1" hidden="1">Sheet1!$AS$50,Sheet1!$AY$50,Sheet1!$BA$50,Sheet1!$CX$50,Sheet1!$CZ$50,Sheet1!$DB$50,Sheet1!$DD$50,Sheet1!$K$51,Sheet1!$M$51,Sheet1!$S$51,Sheet1!$U$51,Sheet1!$AA$51,Sheet1!$AC$51,Sheet1!$AI$51,Sheet1!$AK$51,Sheet1!$AQ$51</definedName>
    <definedName name="QB_FORMULA_47" localSheetId="1" hidden="1">Sheet1!$AS$51,Sheet1!$AY$51,Sheet1!$BA$51,Sheet1!$CX$51,Sheet1!$CZ$51,Sheet1!$DB$51,Sheet1!$DD$51,Sheet1!$K$52,Sheet1!$M$52,Sheet1!$S$52,Sheet1!$U$52,Sheet1!$AA$52,Sheet1!$AC$52,Sheet1!$AI$52,Sheet1!$AK$52,Sheet1!$AQ$52</definedName>
    <definedName name="QB_FORMULA_48" localSheetId="1" hidden="1">Sheet1!$AS$52,Sheet1!$AY$52,Sheet1!$BA$52,Sheet1!$CX$52,Sheet1!$CZ$52,Sheet1!$DB$52,Sheet1!$DD$52,Sheet1!$K$53,Sheet1!$M$53,Sheet1!$S$53,Sheet1!$U$53,Sheet1!$AA$53,Sheet1!$AC$53,Sheet1!$AI$53,Sheet1!$AK$53,Sheet1!$AQ$53</definedName>
    <definedName name="QB_FORMULA_49" localSheetId="1" hidden="1">Sheet1!$AS$53,Sheet1!$AY$53,Sheet1!$BA$53,Sheet1!$CX$53,Sheet1!$CZ$53,Sheet1!$DB$53,Sheet1!$DD$53,Sheet1!$K$54,Sheet1!$M$54,Sheet1!$S$54,Sheet1!$U$54,Sheet1!$AA$54,Sheet1!$AC$54,Sheet1!$AI$54,Sheet1!$AK$54,Sheet1!$AQ$54</definedName>
    <definedName name="QB_FORMULA_5" localSheetId="1" hidden="1">Sheet1!$K$10,Sheet1!$M$10,Sheet1!$S$10,Sheet1!$U$10,Sheet1!$AA$10,Sheet1!$AC$10,Sheet1!$AI$10,Sheet1!$AK$10,Sheet1!$AQ$10,Sheet1!$AS$10,Sheet1!$AY$10,Sheet1!$BA$10,Sheet1!$CX$10,Sheet1!$CZ$10,Sheet1!$DB$10,Sheet1!$DD$10</definedName>
    <definedName name="QB_FORMULA_50" localSheetId="1" hidden="1">Sheet1!$AS$54,Sheet1!$AY$54,Sheet1!$BA$54,Sheet1!$CX$54,Sheet1!$CZ$54,Sheet1!$DB$54,Sheet1!$DD$54,Sheet1!$K$55,Sheet1!$M$55,Sheet1!$S$55,Sheet1!$U$55,Sheet1!$AA$55,Sheet1!$AC$55,Sheet1!$AI$55,Sheet1!$AK$55,Sheet1!$AQ$55</definedName>
    <definedName name="QB_FORMULA_51" localSheetId="1" hidden="1">Sheet1!$AS$55,Sheet1!$AY$55,Sheet1!$BA$55,Sheet1!$CX$55,Sheet1!$CZ$55,Sheet1!$DB$55,Sheet1!$DD$55,Sheet1!$K$56,Sheet1!$M$56,Sheet1!$S$56,Sheet1!$U$56,Sheet1!$AA$56,Sheet1!$AC$56,Sheet1!$AI$56,Sheet1!$AK$56,Sheet1!$AQ$56</definedName>
    <definedName name="QB_FORMULA_52" localSheetId="1" hidden="1">Sheet1!$AS$56,Sheet1!$AY$56,Sheet1!$BA$56,Sheet1!$CX$56,Sheet1!$CZ$56,Sheet1!$DB$56,Sheet1!$DD$56,Sheet1!$K$57,Sheet1!$M$57,Sheet1!$S$57,Sheet1!$U$57,Sheet1!$AA$57,Sheet1!$AC$57,Sheet1!$AI$57,Sheet1!$AK$57,Sheet1!$AQ$57</definedName>
    <definedName name="QB_FORMULA_53" localSheetId="1" hidden="1">Sheet1!$AS$57,Sheet1!$AY$57,Sheet1!$BA$57,Sheet1!$CX$57,Sheet1!$CZ$57,Sheet1!$DB$57,Sheet1!$DD$57,Sheet1!$K$58,Sheet1!$M$58,Sheet1!$S$58,Sheet1!$U$58,Sheet1!$AA$58,Sheet1!$AC$58,Sheet1!$AI$58,Sheet1!$AK$58,Sheet1!$AQ$58</definedName>
    <definedName name="QB_FORMULA_54" localSheetId="1" hidden="1">Sheet1!$AS$58,Sheet1!$AY$58,Sheet1!$BA$58,Sheet1!$CX$58,Sheet1!$CZ$58,Sheet1!$DB$58,Sheet1!$DD$58,Sheet1!$K$59,Sheet1!$M$59,Sheet1!$S$59,Sheet1!$U$59,Sheet1!$AA$59,Sheet1!$AC$59,Sheet1!$AI$59,Sheet1!$AK$59,Sheet1!$AQ$59</definedName>
    <definedName name="QB_FORMULA_55" localSheetId="1" hidden="1">Sheet1!$AS$59,Sheet1!$AY$59,Sheet1!$BA$59,Sheet1!$CX$59,Sheet1!$CZ$59,Sheet1!$DB$59,Sheet1!$DD$59,Sheet1!$G$60,Sheet1!$I$60,Sheet1!$K$60,Sheet1!$M$60,Sheet1!$O$60,Sheet1!$Q$60,Sheet1!$S$60,Sheet1!$U$60,Sheet1!$W$60</definedName>
    <definedName name="QB_FORMULA_56" localSheetId="1" hidden="1">Sheet1!$Y$60,Sheet1!$AA$60,Sheet1!$AC$60,Sheet1!$AE$60,Sheet1!$AG$60,Sheet1!$AI$60,Sheet1!$AK$60,Sheet1!$AM$60,Sheet1!$AO$60,Sheet1!$AQ$60,Sheet1!$AS$60,Sheet1!$AU$60,Sheet1!$AW$60,Sheet1!$AY$60,Sheet1!$BA$60,Sheet1!$BC$60</definedName>
    <definedName name="QB_FORMULA_57" localSheetId="1" hidden="1">Sheet1!$BK$60,Sheet1!$BS$60,Sheet1!$CA$60,Sheet1!$CI$60,Sheet1!$CQ$60,Sheet1!$CX$60,Sheet1!$CZ$60,Sheet1!$DB$60,Sheet1!$DD$60,Sheet1!$G$61,Sheet1!$I$61,Sheet1!$K$61,Sheet1!$M$61,Sheet1!$O$61,Sheet1!$Q$61,Sheet1!$S$61</definedName>
    <definedName name="QB_FORMULA_58" localSheetId="1" hidden="1">Sheet1!$U$61,Sheet1!$W$61,Sheet1!$Y$61,Sheet1!$AA$61,Sheet1!$AC$61,Sheet1!$AE$61,Sheet1!$AG$61,Sheet1!$AI$61,Sheet1!$AK$61,Sheet1!$AM$61,Sheet1!$AO$61,Sheet1!$AQ$61,Sheet1!$AS$61,Sheet1!$AU$61,Sheet1!$AW$61,Sheet1!$AY$61</definedName>
    <definedName name="QB_FORMULA_59" localSheetId="1" hidden="1">Sheet1!$BA$61,Sheet1!$BC$61,Sheet1!$BK$61,Sheet1!$BS$61,Sheet1!$CA$61,Sheet1!$CI$61,Sheet1!$CQ$61,Sheet1!$CX$61,Sheet1!$CZ$61,Sheet1!$DB$61,Sheet1!$DD$61,Sheet1!$K$65,Sheet1!$M$65,Sheet1!$S$65,Sheet1!$U$65,Sheet1!$AA$65</definedName>
    <definedName name="QB_FORMULA_6" localSheetId="1" hidden="1">Sheet1!$G$11,Sheet1!$I$11,Sheet1!$K$11,Sheet1!$M$11,Sheet1!$O$11,Sheet1!$Q$11,Sheet1!$S$11,Sheet1!$U$11,Sheet1!$W$11,Sheet1!$Y$11,Sheet1!$AA$11,Sheet1!$AC$11,Sheet1!$AE$11,Sheet1!$AG$11,Sheet1!$AI$11,Sheet1!$AK$11</definedName>
    <definedName name="QB_FORMULA_60" localSheetId="1" hidden="1">Sheet1!$AC$65,Sheet1!$AI$65,Sheet1!$AK$65,Sheet1!$AQ$65,Sheet1!$AS$65,Sheet1!$AY$65,Sheet1!$BA$65,Sheet1!$CX$65,Sheet1!$CZ$65,Sheet1!$DB$65,Sheet1!$DD$65,Sheet1!$K$66,Sheet1!$M$66,Sheet1!$S$66,Sheet1!$U$66,Sheet1!$AA$66</definedName>
    <definedName name="QB_FORMULA_61" localSheetId="1" hidden="1">Sheet1!$AC$66,Sheet1!$AI$66,Sheet1!$AK$66,Sheet1!$AQ$66,Sheet1!$AS$66,Sheet1!$AY$66,Sheet1!$BA$66,Sheet1!$CX$66,Sheet1!$CZ$66,Sheet1!$DB$66,Sheet1!$DD$66,Sheet1!$G$67,Sheet1!$I$67,Sheet1!$K$67,Sheet1!$M$67,Sheet1!$O$67</definedName>
    <definedName name="QB_FORMULA_62" localSheetId="1" hidden="1">Sheet1!$Q$67,Sheet1!$S$67,Sheet1!$U$67,Sheet1!$W$67,Sheet1!$Y$67,Sheet1!$AA$67,Sheet1!$AC$67,Sheet1!$AE$67,Sheet1!$AG$67,Sheet1!$AI$67,Sheet1!$AK$67,Sheet1!$AM$67,Sheet1!$AO$67,Sheet1!$AQ$67,Sheet1!$AS$67,Sheet1!$AU$67</definedName>
    <definedName name="QB_FORMULA_63" localSheetId="1" hidden="1">Sheet1!$AW$67,Sheet1!$AY$67,Sheet1!$BA$67,Sheet1!$BC$67,Sheet1!$BK$67,Sheet1!$BS$67,Sheet1!$CA$67,Sheet1!$CI$67,Sheet1!$CQ$67,Sheet1!$CX$67,Sheet1!$CZ$67,Sheet1!$DB$67,Sheet1!$DD$67,Sheet1!$CX$69,Sheet1!$K$70,Sheet1!$M$70</definedName>
    <definedName name="QB_FORMULA_64" localSheetId="1" hidden="1">Sheet1!$S$70,Sheet1!$U$70,Sheet1!$AA$70,Sheet1!$AC$70,Sheet1!$AI$70,Sheet1!$AK$70,Sheet1!$AQ$70,Sheet1!$AS$70,Sheet1!$AY$70,Sheet1!$BA$70,Sheet1!$CX$70,Sheet1!$CZ$70,Sheet1!$DB$70,Sheet1!$DD$70,Sheet1!$K$71,Sheet1!$M$71</definedName>
    <definedName name="QB_FORMULA_65" localSheetId="1" hidden="1">Sheet1!$S$71,Sheet1!$U$71,Sheet1!$AA$71,Sheet1!$AC$71,Sheet1!$AI$71,Sheet1!$AK$71,Sheet1!$AQ$71,Sheet1!$AS$71,Sheet1!$AY$71,Sheet1!$BA$71,Sheet1!$CX$71,Sheet1!$CZ$71,Sheet1!$DB$71,Sheet1!$DD$71,Sheet1!$G$72,Sheet1!$I$72</definedName>
    <definedName name="QB_FORMULA_66" localSheetId="1" hidden="1">Sheet1!$K$72,Sheet1!$M$72,Sheet1!$O$72,Sheet1!$Q$72,Sheet1!$S$72,Sheet1!$U$72,Sheet1!$W$72,Sheet1!$Y$72,Sheet1!$AA$72,Sheet1!$AC$72,Sheet1!$AE$72,Sheet1!$AG$72,Sheet1!$AI$72,Sheet1!$AK$72,Sheet1!$AM$72,Sheet1!$AO$72</definedName>
    <definedName name="QB_FORMULA_67" localSheetId="1" hidden="1">Sheet1!$AQ$72,Sheet1!$AS$72,Sheet1!$AU$72,Sheet1!$AW$72,Sheet1!$AY$72,Sheet1!$BA$72,Sheet1!$BC$72,Sheet1!$BK$72,Sheet1!$BS$72,Sheet1!$CA$72,Sheet1!$CI$72,Sheet1!$CQ$72,Sheet1!$CX$72,Sheet1!$CZ$72,Sheet1!$DB$72,Sheet1!$DD$72</definedName>
    <definedName name="QB_FORMULA_68" localSheetId="1" hidden="1">Sheet1!$K$73,Sheet1!$M$73,Sheet1!$S$73,Sheet1!$U$73,Sheet1!$AA$73,Sheet1!$AC$73,Sheet1!$AI$73,Sheet1!$AK$73,Sheet1!$AQ$73,Sheet1!$AS$73,Sheet1!$AY$73,Sheet1!$BA$73,Sheet1!$CX$73,Sheet1!$CZ$73,Sheet1!$DB$73,Sheet1!$DD$73</definedName>
    <definedName name="QB_FORMULA_69" localSheetId="1" hidden="1">Sheet1!$G$74,Sheet1!$I$74,Sheet1!$K$74,Sheet1!$M$74,Sheet1!$O$74,Sheet1!$Q$74,Sheet1!$S$74,Sheet1!$U$74,Sheet1!$W$74,Sheet1!$Y$74,Sheet1!$AA$74,Sheet1!$AC$74,Sheet1!$AE$74,Sheet1!$AG$74,Sheet1!$AI$74,Sheet1!$AK$74</definedName>
    <definedName name="QB_FORMULA_7" localSheetId="1" hidden="1">Sheet1!$AM$11,Sheet1!$AO$11,Sheet1!$AQ$11,Sheet1!$AS$11,Sheet1!$AU$11,Sheet1!$AW$11,Sheet1!$AY$11,Sheet1!$BA$11,Sheet1!$BC$11,Sheet1!$BK$11,Sheet1!$BS$11,Sheet1!$CA$11,Sheet1!$CI$11,Sheet1!$CQ$11,Sheet1!$CX$11,Sheet1!$CZ$11</definedName>
    <definedName name="QB_FORMULA_70" localSheetId="1" hidden="1">Sheet1!$AM$74,Sheet1!$AO$74,Sheet1!$AQ$74,Sheet1!$AS$74,Sheet1!$AU$74,Sheet1!$AW$74,Sheet1!$AY$74,Sheet1!$BA$74,Sheet1!$BC$74,Sheet1!$BK$74,Sheet1!$BS$74,Sheet1!$CA$74,Sheet1!$CI$74,Sheet1!$CQ$74,Sheet1!$CX$74,Sheet1!$CZ$74</definedName>
    <definedName name="QB_FORMULA_71" localSheetId="1" hidden="1">Sheet1!$DB$74,Sheet1!$DD$74,Sheet1!$G$75,Sheet1!$I$75,Sheet1!$K$75,Sheet1!$M$75,Sheet1!$O$75,Sheet1!$Q$75,Sheet1!$S$75,Sheet1!$U$75,Sheet1!$W$75,Sheet1!$Y$75,Sheet1!$AA$75,Sheet1!$AC$75,Sheet1!$AE$75,Sheet1!$AG$75</definedName>
    <definedName name="QB_FORMULA_72" localSheetId="1" hidden="1">Sheet1!$AI$75,Sheet1!$AK$75,Sheet1!$AM$75,Sheet1!$AO$75,Sheet1!$AQ$75,Sheet1!$AS$75,Sheet1!$AU$75,Sheet1!$AW$75,Sheet1!$AY$75,Sheet1!$BA$75,Sheet1!$BC$75,Sheet1!$BE$75,Sheet1!$BG$75,Sheet1!$BI$75,Sheet1!$BK$75,Sheet1!$BM$75</definedName>
    <definedName name="QB_FORMULA_73" localSheetId="1" hidden="1">Sheet1!$BO$75,Sheet1!$BQ$75,Sheet1!$BS$75,Sheet1!$BU$75,Sheet1!$BW$75,Sheet1!$BY$75,Sheet1!$CA$75,Sheet1!$CC$75,Sheet1!$CE$75,Sheet1!$CG$75,Sheet1!$CI$75,Sheet1!$CK$75,Sheet1!$CM$75,Sheet1!$CO$75,Sheet1!$CQ$75,Sheet1!$CS$75</definedName>
    <definedName name="QB_FORMULA_74" localSheetId="1" hidden="1">Sheet1!$CU$75,Sheet1!$CW$75,Sheet1!$CX$75,Sheet1!$CZ$75,Sheet1!$DB$75,Sheet1!$DD$75,Sheet1!$G$76,Sheet1!$I$76,Sheet1!$K$76,Sheet1!$M$76,Sheet1!$O$76,Sheet1!$Q$76,Sheet1!$S$76,Sheet1!$U$76,Sheet1!$W$76,Sheet1!$Y$76</definedName>
    <definedName name="QB_FORMULA_75" localSheetId="1" hidden="1">Sheet1!$AA$76,Sheet1!$AC$76,Sheet1!$AE$76,Sheet1!$AG$76,Sheet1!$AI$76,Sheet1!$AK$76,Sheet1!$AM$76,Sheet1!$AO$76,Sheet1!$AQ$76,Sheet1!$AS$76,Sheet1!$AU$76,Sheet1!$AW$76,Sheet1!$AY$76,Sheet1!$BA$76,Sheet1!$BC$76,Sheet1!$BE$76</definedName>
    <definedName name="QB_FORMULA_76" localSheetId="1" hidden="1">Sheet1!$BG$76,Sheet1!$BI$76,Sheet1!$BK$76,Sheet1!$BM$76,Sheet1!$BO$76,Sheet1!$BQ$76,Sheet1!$BS$76,Sheet1!$BU$76,Sheet1!$BW$76,Sheet1!$BY$76,Sheet1!$CA$76,Sheet1!$CC$76,Sheet1!$CE$76,Sheet1!$CG$76,Sheet1!$CI$76,Sheet1!$CK$76</definedName>
    <definedName name="QB_FORMULA_77" localSheetId="1" hidden="1">Sheet1!$CM$76,Sheet1!$CO$76,Sheet1!$CQ$76,Sheet1!$CS$76,Sheet1!$CU$76,Sheet1!$CW$76,Sheet1!$CX$76,Sheet1!$CZ$76,Sheet1!$DB$76,Sheet1!$DD$76</definedName>
    <definedName name="QB_FORMULA_8" localSheetId="1" hidden="1">Sheet1!$DB$11,Sheet1!$DD$11,Sheet1!$G$12,Sheet1!$I$12,Sheet1!$K$12,Sheet1!$M$12,Sheet1!$O$12,Sheet1!$Q$12,Sheet1!$S$12,Sheet1!$U$12,Sheet1!$W$12,Sheet1!$Y$12,Sheet1!$AA$12,Sheet1!$AC$12,Sheet1!$AE$12,Sheet1!$AG$12</definedName>
    <definedName name="QB_FORMULA_9" localSheetId="1" hidden="1">Sheet1!$AI$12,Sheet1!$AK$12,Sheet1!$AM$12,Sheet1!$AO$12,Sheet1!$AQ$12,Sheet1!$AS$12,Sheet1!$AU$12,Sheet1!$AW$12,Sheet1!$AY$12,Sheet1!$BA$12,Sheet1!$BC$12,Sheet1!$BK$12,Sheet1!$BS$12,Sheet1!$CA$12,Sheet1!$CI$12,Sheet1!$CQ$12</definedName>
    <definedName name="QB_ROW_106240" localSheetId="1" hidden="1">Sheet1!$E$16</definedName>
    <definedName name="QB_ROW_108230" localSheetId="1" hidden="1">Sheet1!$D$73</definedName>
    <definedName name="QB_ROW_112240" localSheetId="1" hidden="1">Sheet1!$E$23</definedName>
    <definedName name="QB_ROW_11240" localSheetId="1" hidden="1">Sheet1!$E$29</definedName>
    <definedName name="QB_ROW_113240" localSheetId="1" hidden="1">Sheet1!$E$66</definedName>
    <definedName name="QB_ROW_119240" localSheetId="1" hidden="1">Sheet1!$E$65</definedName>
    <definedName name="QB_ROW_121240" localSheetId="1" hidden="1">Sheet1!$E$34</definedName>
    <definedName name="QB_ROW_122240" localSheetId="1" hidden="1">Sheet1!$E$51</definedName>
    <definedName name="QB_ROW_123240" localSheetId="1" hidden="1">Sheet1!$E$35</definedName>
    <definedName name="QB_ROW_124240" localSheetId="1" hidden="1">Sheet1!$E$53</definedName>
    <definedName name="QB_ROW_126240" localSheetId="1" hidden="1">Sheet1!$E$71</definedName>
    <definedName name="QB_ROW_127240" localSheetId="1" hidden="1">Sheet1!$E$14</definedName>
    <definedName name="QB_ROW_130240" localSheetId="1" hidden="1">Sheet1!$E$69</definedName>
    <definedName name="QB_ROW_16240" localSheetId="1" hidden="1">Sheet1!$E$17</definedName>
    <definedName name="QB_ROW_18301" localSheetId="1" hidden="1">Sheet1!$A$76</definedName>
    <definedName name="QB_ROW_18340" localSheetId="1" hidden="1">Sheet1!$E$21</definedName>
    <definedName name="QB_ROW_19011" localSheetId="1" hidden="1">Sheet1!$B$3</definedName>
    <definedName name="QB_ROW_19311" localSheetId="1" hidden="1">Sheet1!$B$61</definedName>
    <definedName name="QB_ROW_20031" localSheetId="1" hidden="1">Sheet1!$D$4</definedName>
    <definedName name="QB_ROW_20331" localSheetId="1" hidden="1">Sheet1!$D$11</definedName>
    <definedName name="QB_ROW_2040" localSheetId="1" hidden="1">Sheet1!$E$38</definedName>
    <definedName name="QB_ROW_21031" localSheetId="1" hidden="1">Sheet1!$D$13</definedName>
    <definedName name="QB_ROW_21240" localSheetId="1" hidden="1">Sheet1!$E$33</definedName>
    <definedName name="QB_ROW_21331" localSheetId="1" hidden="1">Sheet1!$D$60</definedName>
    <definedName name="QB_ROW_22011" localSheetId="1" hidden="1">Sheet1!$B$62</definedName>
    <definedName name="QB_ROW_22240" localSheetId="1" hidden="1">Sheet1!$E$26</definedName>
    <definedName name="QB_ROW_22311" localSheetId="1" hidden="1">Sheet1!$B$75</definedName>
    <definedName name="QB_ROW_2250" localSheetId="1" hidden="1">Sheet1!$F$41</definedName>
    <definedName name="QB_ROW_2340" localSheetId="1" hidden="1">Sheet1!$E$42</definedName>
    <definedName name="QB_ROW_24021" localSheetId="1" hidden="1">Sheet1!$C$63</definedName>
    <definedName name="QB_ROW_24321" localSheetId="1" hidden="1">Sheet1!$C$74</definedName>
    <definedName name="QB_ROW_25240" localSheetId="1" hidden="1">Sheet1!$E$7</definedName>
    <definedName name="QB_ROW_27240" localSheetId="1" hidden="1">Sheet1!$E$31</definedName>
    <definedName name="QB_ROW_31240" localSheetId="1" hidden="1">Sheet1!$E$19</definedName>
    <definedName name="QB_ROW_34240" localSheetId="1" hidden="1">Sheet1!$E$43</definedName>
    <definedName name="QB_ROW_35240" localSheetId="1" hidden="1">Sheet1!$E$5</definedName>
    <definedName name="QB_ROW_36240" localSheetId="1" hidden="1">Sheet1!$E$8</definedName>
    <definedName name="QB_ROW_37240" localSheetId="1" hidden="1">Sheet1!$E$15</definedName>
    <definedName name="QB_ROW_38240" localSheetId="1" hidden="1">Sheet1!$E$20</definedName>
    <definedName name="QB_ROW_39240" localSheetId="1" hidden="1">Sheet1!$E$28</definedName>
    <definedName name="QB_ROW_40240" localSheetId="1" hidden="1">Sheet1!$E$24</definedName>
    <definedName name="QB_ROW_41240" localSheetId="1" hidden="1">Sheet1!$E$27</definedName>
    <definedName name="QB_ROW_42240" localSheetId="1" hidden="1">Sheet1!$E$46</definedName>
    <definedName name="QB_ROW_43240" localSheetId="1" hidden="1">Sheet1!$E$36</definedName>
    <definedName name="QB_ROW_44240" localSheetId="1" hidden="1">Sheet1!$E$25</definedName>
    <definedName name="QB_ROW_45240" localSheetId="1" hidden="1">Sheet1!$E$45</definedName>
    <definedName name="QB_ROW_54240" localSheetId="1" hidden="1">Sheet1!$E$30</definedName>
    <definedName name="QB_ROW_55240" localSheetId="1" hidden="1">Sheet1!$E$9</definedName>
    <definedName name="QB_ROW_64240" localSheetId="1" hidden="1">Sheet1!$E$44</definedName>
    <definedName name="QB_ROW_66030" localSheetId="1" hidden="1">Sheet1!$D$68</definedName>
    <definedName name="QB_ROW_66330" localSheetId="1" hidden="1">Sheet1!$D$72</definedName>
    <definedName name="QB_ROW_67240" localSheetId="1" hidden="1">Sheet1!$E$52</definedName>
    <definedName name="QB_ROW_69240" localSheetId="1" hidden="1">Sheet1!$E$50</definedName>
    <definedName name="QB_ROW_70240" localSheetId="1" hidden="1">Sheet1!$E$59</definedName>
    <definedName name="QB_ROW_71240" localSheetId="1" hidden="1">Sheet1!$E$47</definedName>
    <definedName name="QB_ROW_72240" localSheetId="1" hidden="1">Sheet1!$E$55</definedName>
    <definedName name="QB_ROW_73240" localSheetId="1" hidden="1">Sheet1!$E$48</definedName>
    <definedName name="QB_ROW_74240" localSheetId="1" hidden="1">Sheet1!$E$49</definedName>
    <definedName name="QB_ROW_78240" localSheetId="1" hidden="1">Sheet1!$E$54</definedName>
    <definedName name="QB_ROW_79030" localSheetId="1" hidden="1">Sheet1!$D$64</definedName>
    <definedName name="QB_ROW_79330" localSheetId="1" hidden="1">Sheet1!$D$67</definedName>
    <definedName name="QB_ROW_80240" localSheetId="1" hidden="1">Sheet1!$E$56</definedName>
    <definedName name="QB_ROW_81240" localSheetId="1" hidden="1">Sheet1!$E$57</definedName>
    <definedName name="QB_ROW_82240" localSheetId="1" hidden="1">Sheet1!$E$58</definedName>
    <definedName name="QB_ROW_85240" localSheetId="1" hidden="1">Sheet1!$E$10</definedName>
    <definedName name="QB_ROW_86321" localSheetId="1" hidden="1">Sheet1!$C$12</definedName>
    <definedName name="QB_ROW_90240" localSheetId="1" hidden="1">Sheet1!$E$6</definedName>
    <definedName name="QB_ROW_91240" localSheetId="1" hidden="1">Sheet1!$E$22</definedName>
    <definedName name="QB_ROW_92240" localSheetId="1" hidden="1">Sheet1!$E$18</definedName>
    <definedName name="QB_ROW_9240" localSheetId="1" hidden="1">Sheet1!$E$37</definedName>
    <definedName name="QB_ROW_93240" localSheetId="1" hidden="1">Sheet1!$E$32</definedName>
    <definedName name="QB_ROW_94250" localSheetId="1" hidden="1">Sheet1!$F$39</definedName>
    <definedName name="QB_ROW_95250" localSheetId="1" hidden="1">Sheet1!$F$40</definedName>
    <definedName name="QB_ROW_97240" localSheetId="1" hidden="1">Sheet1!$E$70</definedName>
    <definedName name="QBCANSUPPORTUPDATE" localSheetId="1">TRUE</definedName>
    <definedName name="QBCOMPANYFILENAME" localSheetId="1">"C:\Users\Chanda\quickbooks\Johnson County Cemetery District 2020.QBW"</definedName>
    <definedName name="QBENDDATE" localSheetId="1">20220630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"bbfbed59fddb4628a4e6274d79a4c728"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20210701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74" i="1" l="1"/>
  <c r="DD69" i="1"/>
  <c r="DB6" i="1"/>
  <c r="DB7" i="1"/>
  <c r="DB8" i="1"/>
  <c r="DB9" i="1"/>
  <c r="DB10" i="1"/>
  <c r="DB11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8" i="1"/>
  <c r="DB29" i="1"/>
  <c r="DB30" i="1"/>
  <c r="DB32" i="1"/>
  <c r="DB33" i="1"/>
  <c r="DB34" i="1"/>
  <c r="DB35" i="1"/>
  <c r="DB36" i="1"/>
  <c r="DB37" i="1"/>
  <c r="DB38" i="1"/>
  <c r="DB39" i="1"/>
  <c r="DB40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6" i="1"/>
  <c r="DB69" i="1"/>
  <c r="DB70" i="1"/>
  <c r="DB71" i="1"/>
  <c r="DB72" i="1"/>
  <c r="DB73" i="1"/>
  <c r="DB5" i="1"/>
  <c r="CS75" i="1" l="1"/>
  <c r="CS76" i="1" s="1"/>
  <c r="CK75" i="1"/>
  <c r="CK76" i="1" s="1"/>
  <c r="CC75" i="1"/>
  <c r="CC76" i="1" s="1"/>
  <c r="BU75" i="1"/>
  <c r="BU76" i="1" s="1"/>
  <c r="BM75" i="1"/>
  <c r="BM76" i="1" s="1"/>
  <c r="BE75" i="1"/>
  <c r="BE76" i="1" s="1"/>
  <c r="BS74" i="1"/>
  <c r="BS75" i="1" s="1"/>
  <c r="CZ73" i="1"/>
  <c r="DD73" i="1" s="1"/>
  <c r="CX73" i="1"/>
  <c r="BA73" i="1"/>
  <c r="AY73" i="1"/>
  <c r="AS73" i="1"/>
  <c r="AQ73" i="1"/>
  <c r="AK73" i="1"/>
  <c r="AI73" i="1"/>
  <c r="AC73" i="1"/>
  <c r="AA73" i="1"/>
  <c r="U73" i="1"/>
  <c r="S73" i="1"/>
  <c r="M73" i="1"/>
  <c r="K73" i="1"/>
  <c r="CZ72" i="1"/>
  <c r="CQ72" i="1"/>
  <c r="CI72" i="1"/>
  <c r="CA72" i="1"/>
  <c r="BS72" i="1"/>
  <c r="BK72" i="1"/>
  <c r="BC72" i="1"/>
  <c r="AW72" i="1"/>
  <c r="AU72" i="1"/>
  <c r="BA72" i="1" s="1"/>
  <c r="AS72" i="1"/>
  <c r="AO72" i="1"/>
  <c r="AM72" i="1"/>
  <c r="AQ72" i="1" s="1"/>
  <c r="AG72" i="1"/>
  <c r="AE72" i="1"/>
  <c r="AK72" i="1" s="1"/>
  <c r="AC72" i="1"/>
  <c r="Y72" i="1"/>
  <c r="W72" i="1"/>
  <c r="AA72" i="1" s="1"/>
  <c r="Q72" i="1"/>
  <c r="O72" i="1"/>
  <c r="U72" i="1" s="1"/>
  <c r="M72" i="1"/>
  <c r="I72" i="1"/>
  <c r="G72" i="1"/>
  <c r="K72" i="1" s="1"/>
  <c r="CZ71" i="1"/>
  <c r="CX71" i="1"/>
  <c r="DD71" i="1" s="1"/>
  <c r="BA71" i="1"/>
  <c r="AY71" i="1"/>
  <c r="AS71" i="1"/>
  <c r="AQ71" i="1"/>
  <c r="AK71" i="1"/>
  <c r="AI71" i="1"/>
  <c r="AC71" i="1"/>
  <c r="AA71" i="1"/>
  <c r="U71" i="1"/>
  <c r="S71" i="1"/>
  <c r="M71" i="1"/>
  <c r="K71" i="1"/>
  <c r="CZ70" i="1"/>
  <c r="CX70" i="1"/>
  <c r="DD70" i="1" s="1"/>
  <c r="BA70" i="1"/>
  <c r="AY70" i="1"/>
  <c r="AS70" i="1"/>
  <c r="AQ70" i="1"/>
  <c r="AK70" i="1"/>
  <c r="AI70" i="1"/>
  <c r="AC70" i="1"/>
  <c r="AA70" i="1"/>
  <c r="U70" i="1"/>
  <c r="S70" i="1"/>
  <c r="M70" i="1"/>
  <c r="K70" i="1"/>
  <c r="CX69" i="1"/>
  <c r="CQ67" i="1"/>
  <c r="CQ74" i="1" s="1"/>
  <c r="CQ75" i="1" s="1"/>
  <c r="CI67" i="1"/>
  <c r="CI74" i="1" s="1"/>
  <c r="CI75" i="1" s="1"/>
  <c r="CA67" i="1"/>
  <c r="CA74" i="1" s="1"/>
  <c r="CA75" i="1" s="1"/>
  <c r="BS67" i="1"/>
  <c r="BK67" i="1"/>
  <c r="BK74" i="1" s="1"/>
  <c r="BK75" i="1" s="1"/>
  <c r="BC67" i="1"/>
  <c r="BC74" i="1" s="1"/>
  <c r="BC75" i="1" s="1"/>
  <c r="BA67" i="1"/>
  <c r="AW67" i="1"/>
  <c r="AW74" i="1" s="1"/>
  <c r="AW75" i="1" s="1"/>
  <c r="AU67" i="1"/>
  <c r="AU74" i="1" s="1"/>
  <c r="AO67" i="1"/>
  <c r="AO74" i="1" s="1"/>
  <c r="AO75" i="1" s="1"/>
  <c r="AM67" i="1"/>
  <c r="AM74" i="1" s="1"/>
  <c r="AK67" i="1"/>
  <c r="AI67" i="1"/>
  <c r="AG67" i="1"/>
  <c r="AG74" i="1" s="1"/>
  <c r="AG75" i="1" s="1"/>
  <c r="AE67" i="1"/>
  <c r="AE74" i="1" s="1"/>
  <c r="Y67" i="1"/>
  <c r="AA67" i="1" s="1"/>
  <c r="W67" i="1"/>
  <c r="W74" i="1" s="1"/>
  <c r="Q67" i="1"/>
  <c r="Q74" i="1" s="1"/>
  <c r="Q75" i="1" s="1"/>
  <c r="O67" i="1"/>
  <c r="O74" i="1" s="1"/>
  <c r="I67" i="1"/>
  <c r="CZ67" i="1" s="1"/>
  <c r="G67" i="1"/>
  <c r="G74" i="1" s="1"/>
  <c r="DD66" i="1"/>
  <c r="CZ66" i="1"/>
  <c r="CX66" i="1"/>
  <c r="BA66" i="1"/>
  <c r="AY66" i="1"/>
  <c r="AS66" i="1"/>
  <c r="AQ66" i="1"/>
  <c r="AK66" i="1"/>
  <c r="AI66" i="1"/>
  <c r="AC66" i="1"/>
  <c r="AA66" i="1"/>
  <c r="U66" i="1"/>
  <c r="S66" i="1"/>
  <c r="M66" i="1"/>
  <c r="K66" i="1"/>
  <c r="CZ65" i="1"/>
  <c r="CX65" i="1"/>
  <c r="DD65" i="1" s="1"/>
  <c r="BA65" i="1"/>
  <c r="AY65" i="1"/>
  <c r="AS65" i="1"/>
  <c r="AQ65" i="1"/>
  <c r="AK65" i="1"/>
  <c r="AI65" i="1"/>
  <c r="AC65" i="1"/>
  <c r="AA65" i="1"/>
  <c r="U65" i="1"/>
  <c r="S65" i="1"/>
  <c r="M65" i="1"/>
  <c r="K65" i="1"/>
  <c r="CA60" i="1"/>
  <c r="CZ59" i="1"/>
  <c r="DD59" i="1" s="1"/>
  <c r="CX59" i="1"/>
  <c r="BA59" i="1"/>
  <c r="AY59" i="1"/>
  <c r="AS59" i="1"/>
  <c r="AQ59" i="1"/>
  <c r="AK59" i="1"/>
  <c r="AI59" i="1"/>
  <c r="AC59" i="1"/>
  <c r="AA59" i="1"/>
  <c r="U59" i="1"/>
  <c r="S59" i="1"/>
  <c r="M59" i="1"/>
  <c r="K59" i="1"/>
  <c r="CZ58" i="1"/>
  <c r="DD58" i="1" s="1"/>
  <c r="CX58" i="1"/>
  <c r="BA58" i="1"/>
  <c r="AY58" i="1"/>
  <c r="AS58" i="1"/>
  <c r="AQ58" i="1"/>
  <c r="AK58" i="1"/>
  <c r="AI58" i="1"/>
  <c r="AC58" i="1"/>
  <c r="AA58" i="1"/>
  <c r="U58" i="1"/>
  <c r="S58" i="1"/>
  <c r="M58" i="1"/>
  <c r="K58" i="1"/>
  <c r="CZ57" i="1"/>
  <c r="DD57" i="1" s="1"/>
  <c r="CX57" i="1"/>
  <c r="BA57" i="1"/>
  <c r="AY57" i="1"/>
  <c r="AS57" i="1"/>
  <c r="AQ57" i="1"/>
  <c r="AK57" i="1"/>
  <c r="AI57" i="1"/>
  <c r="AC57" i="1"/>
  <c r="AA57" i="1"/>
  <c r="U57" i="1"/>
  <c r="S57" i="1"/>
  <c r="M57" i="1"/>
  <c r="K57" i="1"/>
  <c r="CZ56" i="1"/>
  <c r="DD56" i="1" s="1"/>
  <c r="CX56" i="1"/>
  <c r="BA56" i="1"/>
  <c r="AY56" i="1"/>
  <c r="AS56" i="1"/>
  <c r="AQ56" i="1"/>
  <c r="AK56" i="1"/>
  <c r="AI56" i="1"/>
  <c r="AC56" i="1"/>
  <c r="AA56" i="1"/>
  <c r="U56" i="1"/>
  <c r="S56" i="1"/>
  <c r="M56" i="1"/>
  <c r="K56" i="1"/>
  <c r="CZ55" i="1"/>
  <c r="DD55" i="1" s="1"/>
  <c r="CX55" i="1"/>
  <c r="BA55" i="1"/>
  <c r="AY55" i="1"/>
  <c r="AS55" i="1"/>
  <c r="AQ55" i="1"/>
  <c r="AK55" i="1"/>
  <c r="AI55" i="1"/>
  <c r="AC55" i="1"/>
  <c r="AA55" i="1"/>
  <c r="U55" i="1"/>
  <c r="S55" i="1"/>
  <c r="M55" i="1"/>
  <c r="K55" i="1"/>
  <c r="CZ54" i="1"/>
  <c r="DD54" i="1" s="1"/>
  <c r="CX54" i="1"/>
  <c r="BA54" i="1"/>
  <c r="AY54" i="1"/>
  <c r="AS54" i="1"/>
  <c r="AQ54" i="1"/>
  <c r="AK54" i="1"/>
  <c r="AI54" i="1"/>
  <c r="AC54" i="1"/>
  <c r="AA54" i="1"/>
  <c r="U54" i="1"/>
  <c r="S54" i="1"/>
  <c r="M54" i="1"/>
  <c r="K54" i="1"/>
  <c r="CZ53" i="1"/>
  <c r="DD53" i="1" s="1"/>
  <c r="CX53" i="1"/>
  <c r="BA53" i="1"/>
  <c r="AY53" i="1"/>
  <c r="AS53" i="1"/>
  <c r="AQ53" i="1"/>
  <c r="AK53" i="1"/>
  <c r="AI53" i="1"/>
  <c r="AC53" i="1"/>
  <c r="AA53" i="1"/>
  <c r="U53" i="1"/>
  <c r="S53" i="1"/>
  <c r="M53" i="1"/>
  <c r="K53" i="1"/>
  <c r="CZ52" i="1"/>
  <c r="DD52" i="1" s="1"/>
  <c r="CX52" i="1"/>
  <c r="BA52" i="1"/>
  <c r="AY52" i="1"/>
  <c r="AS52" i="1"/>
  <c r="AQ52" i="1"/>
  <c r="AK52" i="1"/>
  <c r="AI52" i="1"/>
  <c r="AC52" i="1"/>
  <c r="AA52" i="1"/>
  <c r="U52" i="1"/>
  <c r="S52" i="1"/>
  <c r="M52" i="1"/>
  <c r="K52" i="1"/>
  <c r="CZ51" i="1"/>
  <c r="DD51" i="1" s="1"/>
  <c r="CX51" i="1"/>
  <c r="BA51" i="1"/>
  <c r="AY51" i="1"/>
  <c r="AS51" i="1"/>
  <c r="AQ51" i="1"/>
  <c r="AK51" i="1"/>
  <c r="AI51" i="1"/>
  <c r="AC51" i="1"/>
  <c r="AA51" i="1"/>
  <c r="U51" i="1"/>
  <c r="S51" i="1"/>
  <c r="M51" i="1"/>
  <c r="K51" i="1"/>
  <c r="CZ50" i="1"/>
  <c r="DD50" i="1" s="1"/>
  <c r="CX50" i="1"/>
  <c r="BA50" i="1"/>
  <c r="AY50" i="1"/>
  <c r="AS50" i="1"/>
  <c r="AQ50" i="1"/>
  <c r="AK50" i="1"/>
  <c r="AI50" i="1"/>
  <c r="AC50" i="1"/>
  <c r="AA50" i="1"/>
  <c r="U50" i="1"/>
  <c r="S50" i="1"/>
  <c r="M50" i="1"/>
  <c r="K50" i="1"/>
  <c r="CZ49" i="1"/>
  <c r="DD49" i="1" s="1"/>
  <c r="CX49" i="1"/>
  <c r="BA49" i="1"/>
  <c r="AY49" i="1"/>
  <c r="AS49" i="1"/>
  <c r="AQ49" i="1"/>
  <c r="AK49" i="1"/>
  <c r="AI49" i="1"/>
  <c r="AC49" i="1"/>
  <c r="AA49" i="1"/>
  <c r="U49" i="1"/>
  <c r="S49" i="1"/>
  <c r="M49" i="1"/>
  <c r="K49" i="1"/>
  <c r="CZ48" i="1"/>
  <c r="DD48" i="1" s="1"/>
  <c r="CX48" i="1"/>
  <c r="BA48" i="1"/>
  <c r="AY48" i="1"/>
  <c r="AS48" i="1"/>
  <c r="AQ48" i="1"/>
  <c r="AK48" i="1"/>
  <c r="AI48" i="1"/>
  <c r="AC48" i="1"/>
  <c r="AA48" i="1"/>
  <c r="U48" i="1"/>
  <c r="S48" i="1"/>
  <c r="M48" i="1"/>
  <c r="K48" i="1"/>
  <c r="CZ47" i="1"/>
  <c r="DD47" i="1" s="1"/>
  <c r="CX47" i="1"/>
  <c r="BA47" i="1"/>
  <c r="AY47" i="1"/>
  <c r="AS47" i="1"/>
  <c r="AQ47" i="1"/>
  <c r="AK47" i="1"/>
  <c r="AI47" i="1"/>
  <c r="AC47" i="1"/>
  <c r="AA47" i="1"/>
  <c r="U47" i="1"/>
  <c r="S47" i="1"/>
  <c r="M47" i="1"/>
  <c r="K47" i="1"/>
  <c r="CZ46" i="1"/>
  <c r="DD46" i="1" s="1"/>
  <c r="CX46" i="1"/>
  <c r="BA46" i="1"/>
  <c r="AY46" i="1"/>
  <c r="AS46" i="1"/>
  <c r="AQ46" i="1"/>
  <c r="AK46" i="1"/>
  <c r="AI46" i="1"/>
  <c r="AC46" i="1"/>
  <c r="AA46" i="1"/>
  <c r="U46" i="1"/>
  <c r="S46" i="1"/>
  <c r="M46" i="1"/>
  <c r="K46" i="1"/>
  <c r="CZ45" i="1"/>
  <c r="DD45" i="1" s="1"/>
  <c r="CX45" i="1"/>
  <c r="BA45" i="1"/>
  <c r="AY45" i="1"/>
  <c r="AS45" i="1"/>
  <c r="AQ45" i="1"/>
  <c r="AK45" i="1"/>
  <c r="AI45" i="1"/>
  <c r="AC45" i="1"/>
  <c r="AA45" i="1"/>
  <c r="U45" i="1"/>
  <c r="S45" i="1"/>
  <c r="M45" i="1"/>
  <c r="K45" i="1"/>
  <c r="CZ44" i="1"/>
  <c r="DD44" i="1" s="1"/>
  <c r="CX44" i="1"/>
  <c r="BA44" i="1"/>
  <c r="AY44" i="1"/>
  <c r="AS44" i="1"/>
  <c r="AQ44" i="1"/>
  <c r="AK44" i="1"/>
  <c r="AI44" i="1"/>
  <c r="AC44" i="1"/>
  <c r="AA44" i="1"/>
  <c r="U44" i="1"/>
  <c r="S44" i="1"/>
  <c r="M44" i="1"/>
  <c r="K44" i="1"/>
  <c r="CZ43" i="1"/>
  <c r="DD43" i="1" s="1"/>
  <c r="CX43" i="1"/>
  <c r="BA43" i="1"/>
  <c r="AY43" i="1"/>
  <c r="AS43" i="1"/>
  <c r="AQ43" i="1"/>
  <c r="AK43" i="1"/>
  <c r="AI43" i="1"/>
  <c r="AC43" i="1"/>
  <c r="AA43" i="1"/>
  <c r="U43" i="1"/>
  <c r="S43" i="1"/>
  <c r="M43" i="1"/>
  <c r="K43" i="1"/>
  <c r="CQ42" i="1"/>
  <c r="CQ60" i="1" s="1"/>
  <c r="CI42" i="1"/>
  <c r="CI60" i="1" s="1"/>
  <c r="CA42" i="1"/>
  <c r="BS42" i="1"/>
  <c r="BS60" i="1" s="1"/>
  <c r="BK42" i="1"/>
  <c r="BK60" i="1" s="1"/>
  <c r="BC42" i="1"/>
  <c r="BC60" i="1" s="1"/>
  <c r="AW42" i="1"/>
  <c r="AW60" i="1" s="1"/>
  <c r="AU42" i="1"/>
  <c r="AU60" i="1" s="1"/>
  <c r="AO42" i="1"/>
  <c r="AO60" i="1" s="1"/>
  <c r="AM42" i="1"/>
  <c r="AG42" i="1"/>
  <c r="AG60" i="1" s="1"/>
  <c r="AE42" i="1"/>
  <c r="AE60" i="1" s="1"/>
  <c r="AI60" i="1" s="1"/>
  <c r="Y42" i="1"/>
  <c r="Y60" i="1" s="1"/>
  <c r="W42" i="1"/>
  <c r="AC42" i="1" s="1"/>
  <c r="Q42" i="1"/>
  <c r="Q60" i="1" s="1"/>
  <c r="O42" i="1"/>
  <c r="O60" i="1" s="1"/>
  <c r="I42" i="1"/>
  <c r="I60" i="1" s="1"/>
  <c r="G42" i="1"/>
  <c r="CX41" i="1"/>
  <c r="DB41" i="1" s="1"/>
  <c r="CZ40" i="1"/>
  <c r="DD40" i="1" s="1"/>
  <c r="CX40" i="1"/>
  <c r="BA40" i="1"/>
  <c r="AY40" i="1"/>
  <c r="AS40" i="1"/>
  <c r="AQ40" i="1"/>
  <c r="AK40" i="1"/>
  <c r="AI40" i="1"/>
  <c r="AC40" i="1"/>
  <c r="AA40" i="1"/>
  <c r="U40" i="1"/>
  <c r="S40" i="1"/>
  <c r="M40" i="1"/>
  <c r="K40" i="1"/>
  <c r="CZ39" i="1"/>
  <c r="DD39" i="1" s="1"/>
  <c r="CX39" i="1"/>
  <c r="BA39" i="1"/>
  <c r="AY39" i="1"/>
  <c r="AS39" i="1"/>
  <c r="AQ39" i="1"/>
  <c r="AK39" i="1"/>
  <c r="AI39" i="1"/>
  <c r="AC39" i="1"/>
  <c r="AA39" i="1"/>
  <c r="U39" i="1"/>
  <c r="S39" i="1"/>
  <c r="M39" i="1"/>
  <c r="K39" i="1"/>
  <c r="CZ37" i="1"/>
  <c r="DD37" i="1" s="1"/>
  <c r="CX37" i="1"/>
  <c r="BA37" i="1"/>
  <c r="AY37" i="1"/>
  <c r="AS37" i="1"/>
  <c r="AQ37" i="1"/>
  <c r="AK37" i="1"/>
  <c r="AI37" i="1"/>
  <c r="AC37" i="1"/>
  <c r="AA37" i="1"/>
  <c r="U37" i="1"/>
  <c r="S37" i="1"/>
  <c r="M37" i="1"/>
  <c r="K37" i="1"/>
  <c r="CZ36" i="1"/>
  <c r="DD36" i="1" s="1"/>
  <c r="CX36" i="1"/>
  <c r="BA36" i="1"/>
  <c r="AY36" i="1"/>
  <c r="AS36" i="1"/>
  <c r="AQ36" i="1"/>
  <c r="AK36" i="1"/>
  <c r="AI36" i="1"/>
  <c r="AC36" i="1"/>
  <c r="AA36" i="1"/>
  <c r="U36" i="1"/>
  <c r="S36" i="1"/>
  <c r="M36" i="1"/>
  <c r="K36" i="1"/>
  <c r="CZ35" i="1"/>
  <c r="DD35" i="1" s="1"/>
  <c r="CX35" i="1"/>
  <c r="BA35" i="1"/>
  <c r="AY35" i="1"/>
  <c r="AS35" i="1"/>
  <c r="AQ35" i="1"/>
  <c r="AK35" i="1"/>
  <c r="AI35" i="1"/>
  <c r="AC35" i="1"/>
  <c r="AA35" i="1"/>
  <c r="U35" i="1"/>
  <c r="S35" i="1"/>
  <c r="M35" i="1"/>
  <c r="K35" i="1"/>
  <c r="CZ34" i="1"/>
  <c r="DD34" i="1" s="1"/>
  <c r="CX34" i="1"/>
  <c r="BA34" i="1"/>
  <c r="AY34" i="1"/>
  <c r="AS34" i="1"/>
  <c r="AQ34" i="1"/>
  <c r="AK34" i="1"/>
  <c r="AI34" i="1"/>
  <c r="AC34" i="1"/>
  <c r="AA34" i="1"/>
  <c r="U34" i="1"/>
  <c r="S34" i="1"/>
  <c r="M34" i="1"/>
  <c r="K34" i="1"/>
  <c r="CZ33" i="1"/>
  <c r="DD33" i="1" s="1"/>
  <c r="CX33" i="1"/>
  <c r="BA33" i="1"/>
  <c r="AY33" i="1"/>
  <c r="AS33" i="1"/>
  <c r="AQ33" i="1"/>
  <c r="AK33" i="1"/>
  <c r="AI33" i="1"/>
  <c r="AC33" i="1"/>
  <c r="AA33" i="1"/>
  <c r="U33" i="1"/>
  <c r="S33" i="1"/>
  <c r="M33" i="1"/>
  <c r="K33" i="1"/>
  <c r="CZ32" i="1"/>
  <c r="DD32" i="1" s="1"/>
  <c r="CX32" i="1"/>
  <c r="BA32" i="1"/>
  <c r="AY32" i="1"/>
  <c r="AS32" i="1"/>
  <c r="AQ32" i="1"/>
  <c r="AK32" i="1"/>
  <c r="AI32" i="1"/>
  <c r="AC32" i="1"/>
  <c r="AA32" i="1"/>
  <c r="U32" i="1"/>
  <c r="S32" i="1"/>
  <c r="M32" i="1"/>
  <c r="K32" i="1"/>
  <c r="CZ31" i="1"/>
  <c r="CX31" i="1"/>
  <c r="BA31" i="1"/>
  <c r="AY31" i="1"/>
  <c r="AS31" i="1"/>
  <c r="AQ31" i="1"/>
  <c r="AK31" i="1"/>
  <c r="AI31" i="1"/>
  <c r="AC31" i="1"/>
  <c r="AA31" i="1"/>
  <c r="U31" i="1"/>
  <c r="S31" i="1"/>
  <c r="M31" i="1"/>
  <c r="K31" i="1"/>
  <c r="CZ30" i="1"/>
  <c r="DD30" i="1" s="1"/>
  <c r="CX30" i="1"/>
  <c r="BA30" i="1"/>
  <c r="AY30" i="1"/>
  <c r="AS30" i="1"/>
  <c r="AQ30" i="1"/>
  <c r="AK30" i="1"/>
  <c r="AI30" i="1"/>
  <c r="AC30" i="1"/>
  <c r="AA30" i="1"/>
  <c r="U30" i="1"/>
  <c r="S30" i="1"/>
  <c r="M30" i="1"/>
  <c r="K30" i="1"/>
  <c r="CZ29" i="1"/>
  <c r="DD29" i="1" s="1"/>
  <c r="CX29" i="1"/>
  <c r="BA29" i="1"/>
  <c r="AY29" i="1"/>
  <c r="AS29" i="1"/>
  <c r="AQ29" i="1"/>
  <c r="AK29" i="1"/>
  <c r="AI29" i="1"/>
  <c r="AC29" i="1"/>
  <c r="AA29" i="1"/>
  <c r="U29" i="1"/>
  <c r="S29" i="1"/>
  <c r="M29" i="1"/>
  <c r="K29" i="1"/>
  <c r="CZ28" i="1"/>
  <c r="DD28" i="1" s="1"/>
  <c r="CX28" i="1"/>
  <c r="BA28" i="1"/>
  <c r="AY28" i="1"/>
  <c r="AS28" i="1"/>
  <c r="AQ28" i="1"/>
  <c r="AK28" i="1"/>
  <c r="AI28" i="1"/>
  <c r="AC28" i="1"/>
  <c r="AA28" i="1"/>
  <c r="U28" i="1"/>
  <c r="S28" i="1"/>
  <c r="M28" i="1"/>
  <c r="K28" i="1"/>
  <c r="CZ27" i="1"/>
  <c r="CX27" i="1"/>
  <c r="BA27" i="1"/>
  <c r="AY27" i="1"/>
  <c r="AS27" i="1"/>
  <c r="AQ27" i="1"/>
  <c r="AK27" i="1"/>
  <c r="AI27" i="1"/>
  <c r="AC27" i="1"/>
  <c r="AA27" i="1"/>
  <c r="U27" i="1"/>
  <c r="S27" i="1"/>
  <c r="M27" i="1"/>
  <c r="K27" i="1"/>
  <c r="CZ26" i="1"/>
  <c r="DD26" i="1" s="1"/>
  <c r="CX26" i="1"/>
  <c r="BA26" i="1"/>
  <c r="AY26" i="1"/>
  <c r="AS26" i="1"/>
  <c r="AQ26" i="1"/>
  <c r="AK26" i="1"/>
  <c r="AI26" i="1"/>
  <c r="AC26" i="1"/>
  <c r="AA26" i="1"/>
  <c r="U26" i="1"/>
  <c r="S26" i="1"/>
  <c r="M26" i="1"/>
  <c r="K26" i="1"/>
  <c r="CZ25" i="1"/>
  <c r="DD25" i="1" s="1"/>
  <c r="CX25" i="1"/>
  <c r="BA25" i="1"/>
  <c r="AY25" i="1"/>
  <c r="AS25" i="1"/>
  <c r="AQ25" i="1"/>
  <c r="AK25" i="1"/>
  <c r="AI25" i="1"/>
  <c r="AC25" i="1"/>
  <c r="AA25" i="1"/>
  <c r="U25" i="1"/>
  <c r="S25" i="1"/>
  <c r="M25" i="1"/>
  <c r="K25" i="1"/>
  <c r="CZ24" i="1"/>
  <c r="DD24" i="1" s="1"/>
  <c r="CX24" i="1"/>
  <c r="BA24" i="1"/>
  <c r="AY24" i="1"/>
  <c r="AS24" i="1"/>
  <c r="AQ24" i="1"/>
  <c r="AK24" i="1"/>
  <c r="AI24" i="1"/>
  <c r="AC24" i="1"/>
  <c r="AA24" i="1"/>
  <c r="U24" i="1"/>
  <c r="S24" i="1"/>
  <c r="M24" i="1"/>
  <c r="K24" i="1"/>
  <c r="CZ23" i="1"/>
  <c r="DD23" i="1" s="1"/>
  <c r="CX23" i="1"/>
  <c r="BA23" i="1"/>
  <c r="AY23" i="1"/>
  <c r="AS23" i="1"/>
  <c r="AQ23" i="1"/>
  <c r="AK23" i="1"/>
  <c r="AI23" i="1"/>
  <c r="AC23" i="1"/>
  <c r="AA23" i="1"/>
  <c r="U23" i="1"/>
  <c r="S23" i="1"/>
  <c r="M23" i="1"/>
  <c r="K23" i="1"/>
  <c r="CZ22" i="1"/>
  <c r="DD22" i="1" s="1"/>
  <c r="CX22" i="1"/>
  <c r="BA22" i="1"/>
  <c r="AY22" i="1"/>
  <c r="AS22" i="1"/>
  <c r="AQ22" i="1"/>
  <c r="AK22" i="1"/>
  <c r="AI22" i="1"/>
  <c r="AC22" i="1"/>
  <c r="AA22" i="1"/>
  <c r="U22" i="1"/>
  <c r="S22" i="1"/>
  <c r="M22" i="1"/>
  <c r="K22" i="1"/>
  <c r="CZ21" i="1"/>
  <c r="DD21" i="1" s="1"/>
  <c r="CX21" i="1"/>
  <c r="BA21" i="1"/>
  <c r="AY21" i="1"/>
  <c r="AS21" i="1"/>
  <c r="AQ21" i="1"/>
  <c r="AK21" i="1"/>
  <c r="AI21" i="1"/>
  <c r="AC21" i="1"/>
  <c r="AA21" i="1"/>
  <c r="U21" i="1"/>
  <c r="S21" i="1"/>
  <c r="M21" i="1"/>
  <c r="K21" i="1"/>
  <c r="CZ20" i="1"/>
  <c r="DD20" i="1" s="1"/>
  <c r="CX20" i="1"/>
  <c r="BA20" i="1"/>
  <c r="AY20" i="1"/>
  <c r="AS20" i="1"/>
  <c r="AQ20" i="1"/>
  <c r="AK20" i="1"/>
  <c r="AI20" i="1"/>
  <c r="AC20" i="1"/>
  <c r="AA20" i="1"/>
  <c r="U20" i="1"/>
  <c r="S20" i="1"/>
  <c r="M20" i="1"/>
  <c r="K20" i="1"/>
  <c r="CZ19" i="1"/>
  <c r="DD19" i="1" s="1"/>
  <c r="CX19" i="1"/>
  <c r="BA19" i="1"/>
  <c r="AY19" i="1"/>
  <c r="AS19" i="1"/>
  <c r="AQ19" i="1"/>
  <c r="AK19" i="1"/>
  <c r="AI19" i="1"/>
  <c r="AC19" i="1"/>
  <c r="AA19" i="1"/>
  <c r="U19" i="1"/>
  <c r="S19" i="1"/>
  <c r="M19" i="1"/>
  <c r="K19" i="1"/>
  <c r="CZ18" i="1"/>
  <c r="DD18" i="1" s="1"/>
  <c r="CX18" i="1"/>
  <c r="BA18" i="1"/>
  <c r="AY18" i="1"/>
  <c r="AS18" i="1"/>
  <c r="AQ18" i="1"/>
  <c r="AK18" i="1"/>
  <c r="AI18" i="1"/>
  <c r="AC18" i="1"/>
  <c r="AA18" i="1"/>
  <c r="U18" i="1"/>
  <c r="S18" i="1"/>
  <c r="M18" i="1"/>
  <c r="K18" i="1"/>
  <c r="CZ17" i="1"/>
  <c r="DD17" i="1" s="1"/>
  <c r="CX17" i="1"/>
  <c r="BA17" i="1"/>
  <c r="AY17" i="1"/>
  <c r="AS17" i="1"/>
  <c r="AQ17" i="1"/>
  <c r="AK17" i="1"/>
  <c r="AI17" i="1"/>
  <c r="AC17" i="1"/>
  <c r="AA17" i="1"/>
  <c r="U17" i="1"/>
  <c r="S17" i="1"/>
  <c r="M17" i="1"/>
  <c r="K17" i="1"/>
  <c r="CZ16" i="1"/>
  <c r="DD16" i="1" s="1"/>
  <c r="CX16" i="1"/>
  <c r="BA16" i="1"/>
  <c r="AY16" i="1"/>
  <c r="AS16" i="1"/>
  <c r="AQ16" i="1"/>
  <c r="AK16" i="1"/>
  <c r="AI16" i="1"/>
  <c r="AC16" i="1"/>
  <c r="AA16" i="1"/>
  <c r="U16" i="1"/>
  <c r="S16" i="1"/>
  <c r="M16" i="1"/>
  <c r="K16" i="1"/>
  <c r="CZ15" i="1"/>
  <c r="DD15" i="1" s="1"/>
  <c r="CX15" i="1"/>
  <c r="BA15" i="1"/>
  <c r="AY15" i="1"/>
  <c r="AS15" i="1"/>
  <c r="AQ15" i="1"/>
  <c r="AK15" i="1"/>
  <c r="AI15" i="1"/>
  <c r="AC15" i="1"/>
  <c r="AA15" i="1"/>
  <c r="U15" i="1"/>
  <c r="S15" i="1"/>
  <c r="M15" i="1"/>
  <c r="K15" i="1"/>
  <c r="CZ14" i="1"/>
  <c r="DD14" i="1" s="1"/>
  <c r="CX14" i="1"/>
  <c r="BA14" i="1"/>
  <c r="AY14" i="1"/>
  <c r="AS14" i="1"/>
  <c r="AQ14" i="1"/>
  <c r="AK14" i="1"/>
  <c r="AI14" i="1"/>
  <c r="AC14" i="1"/>
  <c r="AA14" i="1"/>
  <c r="U14" i="1"/>
  <c r="S14" i="1"/>
  <c r="M14" i="1"/>
  <c r="K14" i="1"/>
  <c r="CA12" i="1"/>
  <c r="BC12" i="1"/>
  <c r="BC61" i="1" s="1"/>
  <c r="BC76" i="1" s="1"/>
  <c r="AM12" i="1"/>
  <c r="W12" i="1"/>
  <c r="G12" i="1"/>
  <c r="CQ11" i="1"/>
  <c r="CQ12" i="1" s="1"/>
  <c r="CI11" i="1"/>
  <c r="CI12" i="1" s="1"/>
  <c r="CI61" i="1" s="1"/>
  <c r="CI76" i="1" s="1"/>
  <c r="CA11" i="1"/>
  <c r="BS11" i="1"/>
  <c r="BS12" i="1" s="1"/>
  <c r="BK11" i="1"/>
  <c r="BK12" i="1" s="1"/>
  <c r="BK61" i="1" s="1"/>
  <c r="BC11" i="1"/>
  <c r="AW11" i="1"/>
  <c r="AW12" i="1" s="1"/>
  <c r="AU11" i="1"/>
  <c r="AU12" i="1" s="1"/>
  <c r="AQ11" i="1"/>
  <c r="AO11" i="1"/>
  <c r="AO12" i="1" s="1"/>
  <c r="AM11" i="1"/>
  <c r="AG11" i="1"/>
  <c r="AG12" i="1" s="1"/>
  <c r="AE11" i="1"/>
  <c r="AE12" i="1" s="1"/>
  <c r="AA11" i="1"/>
  <c r="Y11" i="1"/>
  <c r="Y12" i="1" s="1"/>
  <c r="W11" i="1"/>
  <c r="Q11" i="1"/>
  <c r="Q12" i="1" s="1"/>
  <c r="O11" i="1"/>
  <c r="O12" i="1" s="1"/>
  <c r="K11" i="1"/>
  <c r="I11" i="1"/>
  <c r="CZ11" i="1" s="1"/>
  <c r="G11" i="1"/>
  <c r="CX11" i="1" s="1"/>
  <c r="CZ10" i="1"/>
  <c r="DD10" i="1" s="1"/>
  <c r="CX10" i="1"/>
  <c r="BA10" i="1"/>
  <c r="AY10" i="1"/>
  <c r="AS10" i="1"/>
  <c r="AQ10" i="1"/>
  <c r="AK10" i="1"/>
  <c r="AI10" i="1"/>
  <c r="AC10" i="1"/>
  <c r="AA10" i="1"/>
  <c r="U10" i="1"/>
  <c r="S10" i="1"/>
  <c r="M10" i="1"/>
  <c r="K10" i="1"/>
  <c r="CZ9" i="1"/>
  <c r="DD9" i="1" s="1"/>
  <c r="CX9" i="1"/>
  <c r="BA9" i="1"/>
  <c r="AY9" i="1"/>
  <c r="AS9" i="1"/>
  <c r="AQ9" i="1"/>
  <c r="AK9" i="1"/>
  <c r="AI9" i="1"/>
  <c r="AC9" i="1"/>
  <c r="AA9" i="1"/>
  <c r="U9" i="1"/>
  <c r="S9" i="1"/>
  <c r="M9" i="1"/>
  <c r="K9" i="1"/>
  <c r="CZ8" i="1"/>
  <c r="DD8" i="1" s="1"/>
  <c r="CX8" i="1"/>
  <c r="BA8" i="1"/>
  <c r="AY8" i="1"/>
  <c r="AS8" i="1"/>
  <c r="AQ8" i="1"/>
  <c r="AK8" i="1"/>
  <c r="AI8" i="1"/>
  <c r="AC8" i="1"/>
  <c r="AA8" i="1"/>
  <c r="U8" i="1"/>
  <c r="S8" i="1"/>
  <c r="M8" i="1"/>
  <c r="K8" i="1"/>
  <c r="CZ7" i="1"/>
  <c r="DD7" i="1" s="1"/>
  <c r="CX7" i="1"/>
  <c r="BA7" i="1"/>
  <c r="AY7" i="1"/>
  <c r="AS7" i="1"/>
  <c r="AQ7" i="1"/>
  <c r="AK7" i="1"/>
  <c r="AI7" i="1"/>
  <c r="AC7" i="1"/>
  <c r="AA7" i="1"/>
  <c r="U7" i="1"/>
  <c r="S7" i="1"/>
  <c r="M7" i="1"/>
  <c r="K7" i="1"/>
  <c r="CZ6" i="1"/>
  <c r="DD6" i="1" s="1"/>
  <c r="CX6" i="1"/>
  <c r="BA6" i="1"/>
  <c r="AY6" i="1"/>
  <c r="AS6" i="1"/>
  <c r="AQ6" i="1"/>
  <c r="AK6" i="1"/>
  <c r="AI6" i="1"/>
  <c r="AC6" i="1"/>
  <c r="AA6" i="1"/>
  <c r="U6" i="1"/>
  <c r="S6" i="1"/>
  <c r="M6" i="1"/>
  <c r="K6" i="1"/>
  <c r="CZ5" i="1"/>
  <c r="DD5" i="1" s="1"/>
  <c r="CX5" i="1"/>
  <c r="BA5" i="1"/>
  <c r="AY5" i="1"/>
  <c r="AS5" i="1"/>
  <c r="AQ5" i="1"/>
  <c r="AK5" i="1"/>
  <c r="AI5" i="1"/>
  <c r="AC5" i="1"/>
  <c r="AA5" i="1"/>
  <c r="U5" i="1"/>
  <c r="S5" i="1"/>
  <c r="M5" i="1"/>
  <c r="K5" i="1"/>
  <c r="BG76" i="1" l="1"/>
  <c r="S67" i="1"/>
  <c r="I74" i="1"/>
  <c r="DB65" i="1"/>
  <c r="CX67" i="1"/>
  <c r="DD67" i="1" s="1"/>
  <c r="Y74" i="1"/>
  <c r="Y75" i="1" s="1"/>
  <c r="AQ67" i="1"/>
  <c r="U67" i="1"/>
  <c r="K67" i="1"/>
  <c r="BK76" i="1"/>
  <c r="BO76" i="1" s="1"/>
  <c r="AY67" i="1"/>
  <c r="M42" i="1"/>
  <c r="AS42" i="1"/>
  <c r="BS61" i="1"/>
  <c r="DD27" i="1"/>
  <c r="DB27" i="1"/>
  <c r="AK60" i="1"/>
  <c r="CQ61" i="1"/>
  <c r="CQ76" i="1" s="1"/>
  <c r="CU76" i="1" s="1"/>
  <c r="DD31" i="1"/>
  <c r="DB31" i="1"/>
  <c r="CA61" i="1"/>
  <c r="CA76" i="1" s="1"/>
  <c r="CE76" i="1" s="1"/>
  <c r="U60" i="1"/>
  <c r="BA60" i="1"/>
  <c r="CO76" i="1"/>
  <c r="BY75" i="1"/>
  <c r="BW75" i="1"/>
  <c r="DD11" i="1"/>
  <c r="AK12" i="1"/>
  <c r="AG61" i="1"/>
  <c r="BS76" i="1"/>
  <c r="BW76" i="1" s="1"/>
  <c r="BI75" i="1"/>
  <c r="BG75" i="1"/>
  <c r="CW75" i="1"/>
  <c r="CU75" i="1"/>
  <c r="AM75" i="1"/>
  <c r="AQ75" i="1" s="1"/>
  <c r="AQ74" i="1"/>
  <c r="DD72" i="1"/>
  <c r="BI76" i="1"/>
  <c r="CZ60" i="1"/>
  <c r="S12" i="1"/>
  <c r="O61" i="1"/>
  <c r="AO61" i="1"/>
  <c r="AS12" i="1"/>
  <c r="CM76" i="1"/>
  <c r="S60" i="1"/>
  <c r="AY60" i="1"/>
  <c r="W75" i="1"/>
  <c r="AC75" i="1"/>
  <c r="BQ76" i="1"/>
  <c r="U12" i="1"/>
  <c r="Q61" i="1"/>
  <c r="CG75" i="1"/>
  <c r="CE75" i="1"/>
  <c r="AI12" i="1"/>
  <c r="AE61" i="1"/>
  <c r="CX74" i="1"/>
  <c r="G75" i="1"/>
  <c r="K74" i="1"/>
  <c r="AY12" i="1"/>
  <c r="AU61" i="1"/>
  <c r="AU75" i="1"/>
  <c r="AY75" i="1" s="1"/>
  <c r="AY74" i="1"/>
  <c r="CO75" i="1"/>
  <c r="CM75" i="1"/>
  <c r="AS75" i="1"/>
  <c r="AC12" i="1"/>
  <c r="Y61" i="1"/>
  <c r="BA12" i="1"/>
  <c r="AW61" i="1"/>
  <c r="AE75" i="1"/>
  <c r="AI75" i="1" s="1"/>
  <c r="AI74" i="1"/>
  <c r="O75" i="1"/>
  <c r="S75" i="1" s="1"/>
  <c r="S74" i="1"/>
  <c r="BQ75" i="1"/>
  <c r="BO75" i="1"/>
  <c r="M11" i="1"/>
  <c r="AC11" i="1"/>
  <c r="AS11" i="1"/>
  <c r="I12" i="1"/>
  <c r="K12" i="1" s="1"/>
  <c r="S42" i="1"/>
  <c r="AI42" i="1"/>
  <c r="AY42" i="1"/>
  <c r="CX42" i="1"/>
  <c r="M74" i="1"/>
  <c r="AC74" i="1"/>
  <c r="AS74" i="1"/>
  <c r="I75" i="1"/>
  <c r="AA12" i="1"/>
  <c r="AQ12" i="1"/>
  <c r="U42" i="1"/>
  <c r="AK42" i="1"/>
  <c r="BA42" i="1"/>
  <c r="CZ42" i="1"/>
  <c r="DB42" i="1" s="1"/>
  <c r="S72" i="1"/>
  <c r="AI72" i="1"/>
  <c r="AY72" i="1"/>
  <c r="CX72" i="1"/>
  <c r="S11" i="1"/>
  <c r="AI11" i="1"/>
  <c r="AY11" i="1"/>
  <c r="M67" i="1"/>
  <c r="AC67" i="1"/>
  <c r="AS67" i="1"/>
  <c r="U11" i="1"/>
  <c r="AK11" i="1"/>
  <c r="BA11" i="1"/>
  <c r="K42" i="1"/>
  <c r="AA42" i="1"/>
  <c r="AQ42" i="1"/>
  <c r="G60" i="1"/>
  <c r="W60" i="1"/>
  <c r="AA60" i="1" s="1"/>
  <c r="AM60" i="1"/>
  <c r="AQ60" i="1" s="1"/>
  <c r="U74" i="1"/>
  <c r="AK74" i="1"/>
  <c r="BA74" i="1"/>
  <c r="CX12" i="1"/>
  <c r="CZ74" i="1" l="1"/>
  <c r="AA74" i="1"/>
  <c r="DB67" i="1"/>
  <c r="AA75" i="1"/>
  <c r="CW76" i="1"/>
  <c r="CG76" i="1"/>
  <c r="K60" i="1"/>
  <c r="CX60" i="1"/>
  <c r="DB60" i="1" s="1"/>
  <c r="W61" i="1"/>
  <c r="K75" i="1"/>
  <c r="CX75" i="1"/>
  <c r="BA61" i="1"/>
  <c r="AW76" i="1"/>
  <c r="AO76" i="1"/>
  <c r="AI61" i="1"/>
  <c r="AE76" i="1"/>
  <c r="S61" i="1"/>
  <c r="O76" i="1"/>
  <c r="AK61" i="1"/>
  <c r="AG76" i="1"/>
  <c r="CZ12" i="1"/>
  <c r="M12" i="1"/>
  <c r="I61" i="1"/>
  <c r="Y76" i="1"/>
  <c r="AC61" i="1"/>
  <c r="G61" i="1"/>
  <c r="AS60" i="1"/>
  <c r="BA75" i="1"/>
  <c r="AY61" i="1"/>
  <c r="AU76" i="1"/>
  <c r="BY76" i="1"/>
  <c r="U75" i="1"/>
  <c r="M75" i="1"/>
  <c r="CZ75" i="1"/>
  <c r="DD42" i="1"/>
  <c r="AM61" i="1"/>
  <c r="AS61" i="1" s="1"/>
  <c r="M60" i="1"/>
  <c r="AK75" i="1"/>
  <c r="AC60" i="1"/>
  <c r="U61" i="1"/>
  <c r="Q76" i="1"/>
  <c r="DD75" i="1" l="1"/>
  <c r="DB75" i="1"/>
  <c r="DB74" i="1"/>
  <c r="U76" i="1"/>
  <c r="BA76" i="1"/>
  <c r="AK76" i="1"/>
  <c r="DD12" i="1"/>
  <c r="DB12" i="1"/>
  <c r="AY76" i="1"/>
  <c r="CX61" i="1"/>
  <c r="G76" i="1"/>
  <c r="K61" i="1"/>
  <c r="AM76" i="1"/>
  <c r="AQ76" i="1" s="1"/>
  <c r="AQ61" i="1"/>
  <c r="S76" i="1"/>
  <c r="AI76" i="1"/>
  <c r="DD60" i="1"/>
  <c r="CZ61" i="1"/>
  <c r="DB61" i="1" s="1"/>
  <c r="I76" i="1"/>
  <c r="M61" i="1"/>
  <c r="W76" i="1"/>
  <c r="AA76" i="1" s="1"/>
  <c r="AA61" i="1"/>
  <c r="AC76" i="1" l="1"/>
  <c r="AS76" i="1"/>
  <c r="K76" i="1"/>
  <c r="CX76" i="1"/>
  <c r="M76" i="1"/>
  <c r="CZ76" i="1"/>
  <c r="DD76" i="1" l="1"/>
  <c r="DB76" i="1"/>
</calcChain>
</file>

<file path=xl/sharedStrings.xml><?xml version="1.0" encoding="utf-8"?>
<sst xmlns="http://schemas.openxmlformats.org/spreadsheetml/2006/main" count="127" uniqueCount="91">
  <si>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</si>
  <si>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</si>
  <si>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</si>
  <si>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</si>
  <si>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</si>
  <si>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</si>
  <si>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</si>
  <si>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</si>
  <si>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</si>
  <si>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</si>
  <si>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</si>
  <si>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</si>
  <si>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</si>
  <si>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</si>
  <si>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</si>
  <si>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Ordinary Income/Expense</t>
  </si>
  <si>
    <t>Income</t>
  </si>
  <si>
    <t>Property Tax Funds</t>
  </si>
  <si>
    <t>Motor Vehicle Fees</t>
  </si>
  <si>
    <t>Grave Openings</t>
  </si>
  <si>
    <t>Sales of Spaces</t>
  </si>
  <si>
    <t>Interest Income</t>
  </si>
  <si>
    <t>Donations/Other Income</t>
  </si>
  <si>
    <t>Total Income</t>
  </si>
  <si>
    <t>Gross Profit</t>
  </si>
  <si>
    <t>Expense</t>
  </si>
  <si>
    <t>Accounting &amp; Adminstrative Serv</t>
  </si>
  <si>
    <t>Advertising</t>
  </si>
  <si>
    <t>CIMS Annual</t>
  </si>
  <si>
    <t>CPA-Attorney</t>
  </si>
  <si>
    <t>Education</t>
  </si>
  <si>
    <t>Insurance - Prop/Liab - WG &amp; KC</t>
  </si>
  <si>
    <t>Mileage</t>
  </si>
  <si>
    <t>Office Supplies</t>
  </si>
  <si>
    <t>Travel</t>
  </si>
  <si>
    <t>General Contingency</t>
  </si>
  <si>
    <t>Cem Maint - Other Repairs - WG</t>
  </si>
  <si>
    <t>Ditch Assessment-WG</t>
  </si>
  <si>
    <t>Gas &amp; Oil/Propane - WG</t>
  </si>
  <si>
    <t>Grave Openings - WG</t>
  </si>
  <si>
    <t>Landfill/Dumpster-WG</t>
  </si>
  <si>
    <t>Machinery / Equip Repair - WG</t>
  </si>
  <si>
    <t>Phone - WG</t>
  </si>
  <si>
    <t>Rental-WG</t>
  </si>
  <si>
    <t>Safety Supplies-WG</t>
  </si>
  <si>
    <t>Shop/Cemetery Supplies-WG</t>
  </si>
  <si>
    <t>Supplies-Restroom-WC</t>
  </si>
  <si>
    <t>Top Gravel Roads-WG</t>
  </si>
  <si>
    <t>Tree Trimming &amp; Misc. - WG</t>
  </si>
  <si>
    <t>Utilities - WG</t>
  </si>
  <si>
    <t>Payroll Expenses - WG</t>
  </si>
  <si>
    <t>Salaried Employees</t>
  </si>
  <si>
    <t>Hourly Employees</t>
  </si>
  <si>
    <t>Payroll Expenses - WG - Other</t>
  </si>
  <si>
    <t>Total Payroll Expenses - WG</t>
  </si>
  <si>
    <t>Insurance - Health -WG</t>
  </si>
  <si>
    <t>Payroll Tax Expense - WG</t>
  </si>
  <si>
    <t>Workers Compensation - WG</t>
  </si>
  <si>
    <t>Weed Spraying - WG</t>
  </si>
  <si>
    <t>Cem Maint /Other Repairs - KC</t>
  </si>
  <si>
    <t>Gas &amp; Oil/Propane - KC</t>
  </si>
  <si>
    <t>Grave Openings - KC</t>
  </si>
  <si>
    <t>Machinery/Equip Repair - KC</t>
  </si>
  <si>
    <t>Supplies-Restroom-KC</t>
  </si>
  <si>
    <t>Shop/Cemetery Supplies - KC</t>
  </si>
  <si>
    <t>Top Gravel Roads-KC</t>
  </si>
  <si>
    <t>Trees - KC</t>
  </si>
  <si>
    <t>Utilities - KC</t>
  </si>
  <si>
    <t>Payroll Expense - KC</t>
  </si>
  <si>
    <t>Payroll Tax Expense - KC</t>
  </si>
  <si>
    <t>Workers Comp - KC</t>
  </si>
  <si>
    <t>Weed Spraying/Fertilizing - KC</t>
  </si>
  <si>
    <t>Total Expense</t>
  </si>
  <si>
    <t>Net Ordinary Income</t>
  </si>
  <si>
    <t>Other Income/Expense</t>
  </si>
  <si>
    <t>Other Expense</t>
  </si>
  <si>
    <t>Capital Outlay - KC</t>
  </si>
  <si>
    <t>Restroom Project-KC</t>
  </si>
  <si>
    <t>Contingency</t>
  </si>
  <si>
    <t>Total Capital Outlay - KC</t>
  </si>
  <si>
    <t>Capital Outlay - WG</t>
  </si>
  <si>
    <t>Cremation Garden Planning</t>
  </si>
  <si>
    <t>Restroom Project-WG</t>
  </si>
  <si>
    <t>Adminstrative Office Upgrade-WG</t>
  </si>
  <si>
    <t>Total Capital Outlay - WG</t>
  </si>
  <si>
    <t>Total Other Expense</t>
  </si>
  <si>
    <t>Net Other Income</t>
  </si>
  <si>
    <t>Net Income</t>
  </si>
  <si>
    <t>To Date</t>
  </si>
  <si>
    <t>$ Remaining</t>
  </si>
  <si>
    <t>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</si>
</sst>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0" borderId="0" xfId="0" applyNumberFormat="1" applyFont="1" applyFill="1"/>
    <xf numFmtId="165" fontId="2" fillId="2" borderId="0" xfId="0" applyNumberFormat="1" applyFont="1" applyFill="1"/>
    <xf numFmtId="165" fontId="2" fillId="2" borderId="3" xfId="0" applyNumberFormat="1" applyFont="1" applyFill="1" applyBorder="1"/>
    <xf numFmtId="165" fontId="2" fillId="2" borderId="0" xfId="0" applyNumberFormat="1" applyFont="1" applyFill="1" applyBorder="1"/>
  </cellXfs>
  <cellStyles count="2">
    <cellStyle name="Normal" xfId="0" builtinId="0"/>
    <cellStyle name="Normal 2" xfId="1" xr:uid="{DBA41719-7A7D-426F-B899-59FE9601A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47A51D6-3AC3-45F4-A1FE-78F228248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F70FAA7-35AB-472D-8FAF-74C41B516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B9D36FA-F2EF-4D62-B786-050EB2036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7B35-1886-40AF-B3A4-31753C3151A2}">
  <dimension ref="B1:C40"/>
  <sheetViews>
    <sheetView showGridLines="0" zoomScale="84" zoomScaleNormal="84" workbookViewId="0"/>
  </sheetViews>
  <sheetFormatPr defaultRowHeight="14.4" x14ac:dyDescent="0.3"/>
  <cols>
    <col min="1" max="1" width="3" style="26" customWidth="1"/>
    <col min="2" max="2" width="4.109375" style="26" customWidth="1"/>
    <col min="3" max="3" width="54" style="26" customWidth="1"/>
    <col min="4" max="4" width="3.6640625" style="26" customWidth="1"/>
    <col min="5" max="5" width="90.33203125" style="26" customWidth="1"/>
    <col min="6" max="7" width="8.88671875" style="26"/>
    <col min="8" max="8" width="15.44140625" style="26" customWidth="1"/>
    <col min="9" max="9" width="5.109375" style="26" customWidth="1"/>
    <col min="10" max="11" width="8.88671875" style="26"/>
    <col min="12" max="12" width="3" style="26" customWidth="1"/>
    <col min="13" max="15" width="8.88671875" style="26"/>
    <col min="16" max="16" width="7" style="26" customWidth="1"/>
    <col min="17" max="256" width="8.88671875" style="26"/>
    <col min="257" max="257" width="3" style="26" customWidth="1"/>
    <col min="258" max="258" width="4.109375" style="26" customWidth="1"/>
    <col min="259" max="259" width="54" style="26" customWidth="1"/>
    <col min="260" max="260" width="3.6640625" style="26" customWidth="1"/>
    <col min="261" max="261" width="90.33203125" style="26" customWidth="1"/>
    <col min="262" max="263" width="8.88671875" style="26"/>
    <col min="264" max="264" width="15.44140625" style="26" customWidth="1"/>
    <col min="265" max="265" width="5.109375" style="26" customWidth="1"/>
    <col min="266" max="267" width="8.88671875" style="26"/>
    <col min="268" max="268" width="3" style="26" customWidth="1"/>
    <col min="269" max="271" width="8.88671875" style="26"/>
    <col min="272" max="272" width="7" style="26" customWidth="1"/>
    <col min="273" max="512" width="8.88671875" style="26"/>
    <col min="513" max="513" width="3" style="26" customWidth="1"/>
    <col min="514" max="514" width="4.109375" style="26" customWidth="1"/>
    <col min="515" max="515" width="54" style="26" customWidth="1"/>
    <col min="516" max="516" width="3.6640625" style="26" customWidth="1"/>
    <col min="517" max="517" width="90.33203125" style="26" customWidth="1"/>
    <col min="518" max="519" width="8.88671875" style="26"/>
    <col min="520" max="520" width="15.44140625" style="26" customWidth="1"/>
    <col min="521" max="521" width="5.109375" style="26" customWidth="1"/>
    <col min="522" max="523" width="8.88671875" style="26"/>
    <col min="524" max="524" width="3" style="26" customWidth="1"/>
    <col min="525" max="527" width="8.88671875" style="26"/>
    <col min="528" max="528" width="7" style="26" customWidth="1"/>
    <col min="529" max="768" width="8.88671875" style="26"/>
    <col min="769" max="769" width="3" style="26" customWidth="1"/>
    <col min="770" max="770" width="4.109375" style="26" customWidth="1"/>
    <col min="771" max="771" width="54" style="26" customWidth="1"/>
    <col min="772" max="772" width="3.6640625" style="26" customWidth="1"/>
    <col min="773" max="773" width="90.33203125" style="26" customWidth="1"/>
    <col min="774" max="775" width="8.88671875" style="26"/>
    <col min="776" max="776" width="15.44140625" style="26" customWidth="1"/>
    <col min="777" max="777" width="5.109375" style="26" customWidth="1"/>
    <col min="778" max="779" width="8.88671875" style="26"/>
    <col min="780" max="780" width="3" style="26" customWidth="1"/>
    <col min="781" max="783" width="8.88671875" style="26"/>
    <col min="784" max="784" width="7" style="26" customWidth="1"/>
    <col min="785" max="1024" width="8.88671875" style="26"/>
    <col min="1025" max="1025" width="3" style="26" customWidth="1"/>
    <col min="1026" max="1026" width="4.109375" style="26" customWidth="1"/>
    <col min="1027" max="1027" width="54" style="26" customWidth="1"/>
    <col min="1028" max="1028" width="3.6640625" style="26" customWidth="1"/>
    <col min="1029" max="1029" width="90.33203125" style="26" customWidth="1"/>
    <col min="1030" max="1031" width="8.88671875" style="26"/>
    <col min="1032" max="1032" width="15.44140625" style="26" customWidth="1"/>
    <col min="1033" max="1033" width="5.109375" style="26" customWidth="1"/>
    <col min="1034" max="1035" width="8.88671875" style="26"/>
    <col min="1036" max="1036" width="3" style="26" customWidth="1"/>
    <col min="1037" max="1039" width="8.88671875" style="26"/>
    <col min="1040" max="1040" width="7" style="26" customWidth="1"/>
    <col min="1041" max="1280" width="8.88671875" style="26"/>
    <col min="1281" max="1281" width="3" style="26" customWidth="1"/>
    <col min="1282" max="1282" width="4.109375" style="26" customWidth="1"/>
    <col min="1283" max="1283" width="54" style="26" customWidth="1"/>
    <col min="1284" max="1284" width="3.6640625" style="26" customWidth="1"/>
    <col min="1285" max="1285" width="90.33203125" style="26" customWidth="1"/>
    <col min="1286" max="1287" width="8.88671875" style="26"/>
    <col min="1288" max="1288" width="15.44140625" style="26" customWidth="1"/>
    <col min="1289" max="1289" width="5.109375" style="26" customWidth="1"/>
    <col min="1290" max="1291" width="8.88671875" style="26"/>
    <col min="1292" max="1292" width="3" style="26" customWidth="1"/>
    <col min="1293" max="1295" width="8.88671875" style="26"/>
    <col min="1296" max="1296" width="7" style="26" customWidth="1"/>
    <col min="1297" max="1536" width="8.88671875" style="26"/>
    <col min="1537" max="1537" width="3" style="26" customWidth="1"/>
    <col min="1538" max="1538" width="4.109375" style="26" customWidth="1"/>
    <col min="1539" max="1539" width="54" style="26" customWidth="1"/>
    <col min="1540" max="1540" width="3.6640625" style="26" customWidth="1"/>
    <col min="1541" max="1541" width="90.33203125" style="26" customWidth="1"/>
    <col min="1542" max="1543" width="8.88671875" style="26"/>
    <col min="1544" max="1544" width="15.44140625" style="26" customWidth="1"/>
    <col min="1545" max="1545" width="5.109375" style="26" customWidth="1"/>
    <col min="1546" max="1547" width="8.88671875" style="26"/>
    <col min="1548" max="1548" width="3" style="26" customWidth="1"/>
    <col min="1549" max="1551" width="8.88671875" style="26"/>
    <col min="1552" max="1552" width="7" style="26" customWidth="1"/>
    <col min="1553" max="1792" width="8.88671875" style="26"/>
    <col min="1793" max="1793" width="3" style="26" customWidth="1"/>
    <col min="1794" max="1794" width="4.109375" style="26" customWidth="1"/>
    <col min="1795" max="1795" width="54" style="26" customWidth="1"/>
    <col min="1796" max="1796" width="3.6640625" style="26" customWidth="1"/>
    <col min="1797" max="1797" width="90.33203125" style="26" customWidth="1"/>
    <col min="1798" max="1799" width="8.88671875" style="26"/>
    <col min="1800" max="1800" width="15.44140625" style="26" customWidth="1"/>
    <col min="1801" max="1801" width="5.109375" style="26" customWidth="1"/>
    <col min="1802" max="1803" width="8.88671875" style="26"/>
    <col min="1804" max="1804" width="3" style="26" customWidth="1"/>
    <col min="1805" max="1807" width="8.88671875" style="26"/>
    <col min="1808" max="1808" width="7" style="26" customWidth="1"/>
    <col min="1809" max="2048" width="8.88671875" style="26"/>
    <col min="2049" max="2049" width="3" style="26" customWidth="1"/>
    <col min="2050" max="2050" width="4.109375" style="26" customWidth="1"/>
    <col min="2051" max="2051" width="54" style="26" customWidth="1"/>
    <col min="2052" max="2052" width="3.6640625" style="26" customWidth="1"/>
    <col min="2053" max="2053" width="90.33203125" style="26" customWidth="1"/>
    <col min="2054" max="2055" width="8.88671875" style="26"/>
    <col min="2056" max="2056" width="15.44140625" style="26" customWidth="1"/>
    <col min="2057" max="2057" width="5.109375" style="26" customWidth="1"/>
    <col min="2058" max="2059" width="8.88671875" style="26"/>
    <col min="2060" max="2060" width="3" style="26" customWidth="1"/>
    <col min="2061" max="2063" width="8.88671875" style="26"/>
    <col min="2064" max="2064" width="7" style="26" customWidth="1"/>
    <col min="2065" max="2304" width="8.88671875" style="26"/>
    <col min="2305" max="2305" width="3" style="26" customWidth="1"/>
    <col min="2306" max="2306" width="4.109375" style="26" customWidth="1"/>
    <col min="2307" max="2307" width="54" style="26" customWidth="1"/>
    <col min="2308" max="2308" width="3.6640625" style="26" customWidth="1"/>
    <col min="2309" max="2309" width="90.33203125" style="26" customWidth="1"/>
    <col min="2310" max="2311" width="8.88671875" style="26"/>
    <col min="2312" max="2312" width="15.44140625" style="26" customWidth="1"/>
    <col min="2313" max="2313" width="5.109375" style="26" customWidth="1"/>
    <col min="2314" max="2315" width="8.88671875" style="26"/>
    <col min="2316" max="2316" width="3" style="26" customWidth="1"/>
    <col min="2317" max="2319" width="8.88671875" style="26"/>
    <col min="2320" max="2320" width="7" style="26" customWidth="1"/>
    <col min="2321" max="2560" width="8.88671875" style="26"/>
    <col min="2561" max="2561" width="3" style="26" customWidth="1"/>
    <col min="2562" max="2562" width="4.109375" style="26" customWidth="1"/>
    <col min="2563" max="2563" width="54" style="26" customWidth="1"/>
    <col min="2564" max="2564" width="3.6640625" style="26" customWidth="1"/>
    <col min="2565" max="2565" width="90.33203125" style="26" customWidth="1"/>
    <col min="2566" max="2567" width="8.88671875" style="26"/>
    <col min="2568" max="2568" width="15.44140625" style="26" customWidth="1"/>
    <col min="2569" max="2569" width="5.109375" style="26" customWidth="1"/>
    <col min="2570" max="2571" width="8.88671875" style="26"/>
    <col min="2572" max="2572" width="3" style="26" customWidth="1"/>
    <col min="2573" max="2575" width="8.88671875" style="26"/>
    <col min="2576" max="2576" width="7" style="26" customWidth="1"/>
    <col min="2577" max="2816" width="8.88671875" style="26"/>
    <col min="2817" max="2817" width="3" style="26" customWidth="1"/>
    <col min="2818" max="2818" width="4.109375" style="26" customWidth="1"/>
    <col min="2819" max="2819" width="54" style="26" customWidth="1"/>
    <col min="2820" max="2820" width="3.6640625" style="26" customWidth="1"/>
    <col min="2821" max="2821" width="90.33203125" style="26" customWidth="1"/>
    <col min="2822" max="2823" width="8.88671875" style="26"/>
    <col min="2824" max="2824" width="15.44140625" style="26" customWidth="1"/>
    <col min="2825" max="2825" width="5.109375" style="26" customWidth="1"/>
    <col min="2826" max="2827" width="8.88671875" style="26"/>
    <col min="2828" max="2828" width="3" style="26" customWidth="1"/>
    <col min="2829" max="2831" width="8.88671875" style="26"/>
    <col min="2832" max="2832" width="7" style="26" customWidth="1"/>
    <col min="2833" max="3072" width="8.88671875" style="26"/>
    <col min="3073" max="3073" width="3" style="26" customWidth="1"/>
    <col min="3074" max="3074" width="4.109375" style="26" customWidth="1"/>
    <col min="3075" max="3075" width="54" style="26" customWidth="1"/>
    <col min="3076" max="3076" width="3.6640625" style="26" customWidth="1"/>
    <col min="3077" max="3077" width="90.33203125" style="26" customWidth="1"/>
    <col min="3078" max="3079" width="8.88671875" style="26"/>
    <col min="3080" max="3080" width="15.44140625" style="26" customWidth="1"/>
    <col min="3081" max="3081" width="5.109375" style="26" customWidth="1"/>
    <col min="3082" max="3083" width="8.88671875" style="26"/>
    <col min="3084" max="3084" width="3" style="26" customWidth="1"/>
    <col min="3085" max="3087" width="8.88671875" style="26"/>
    <col min="3088" max="3088" width="7" style="26" customWidth="1"/>
    <col min="3089" max="3328" width="8.88671875" style="26"/>
    <col min="3329" max="3329" width="3" style="26" customWidth="1"/>
    <col min="3330" max="3330" width="4.109375" style="26" customWidth="1"/>
    <col min="3331" max="3331" width="54" style="26" customWidth="1"/>
    <col min="3332" max="3332" width="3.6640625" style="26" customWidth="1"/>
    <col min="3333" max="3333" width="90.33203125" style="26" customWidth="1"/>
    <col min="3334" max="3335" width="8.88671875" style="26"/>
    <col min="3336" max="3336" width="15.44140625" style="26" customWidth="1"/>
    <col min="3337" max="3337" width="5.109375" style="26" customWidth="1"/>
    <col min="3338" max="3339" width="8.88671875" style="26"/>
    <col min="3340" max="3340" width="3" style="26" customWidth="1"/>
    <col min="3341" max="3343" width="8.88671875" style="26"/>
    <col min="3344" max="3344" width="7" style="26" customWidth="1"/>
    <col min="3345" max="3584" width="8.88671875" style="26"/>
    <col min="3585" max="3585" width="3" style="26" customWidth="1"/>
    <col min="3586" max="3586" width="4.109375" style="26" customWidth="1"/>
    <col min="3587" max="3587" width="54" style="26" customWidth="1"/>
    <col min="3588" max="3588" width="3.6640625" style="26" customWidth="1"/>
    <col min="3589" max="3589" width="90.33203125" style="26" customWidth="1"/>
    <col min="3590" max="3591" width="8.88671875" style="26"/>
    <col min="3592" max="3592" width="15.44140625" style="26" customWidth="1"/>
    <col min="3593" max="3593" width="5.109375" style="26" customWidth="1"/>
    <col min="3594" max="3595" width="8.88671875" style="26"/>
    <col min="3596" max="3596" width="3" style="26" customWidth="1"/>
    <col min="3597" max="3599" width="8.88671875" style="26"/>
    <col min="3600" max="3600" width="7" style="26" customWidth="1"/>
    <col min="3601" max="3840" width="8.88671875" style="26"/>
    <col min="3841" max="3841" width="3" style="26" customWidth="1"/>
    <col min="3842" max="3842" width="4.109375" style="26" customWidth="1"/>
    <col min="3843" max="3843" width="54" style="26" customWidth="1"/>
    <col min="3844" max="3844" width="3.6640625" style="26" customWidth="1"/>
    <col min="3845" max="3845" width="90.33203125" style="26" customWidth="1"/>
    <col min="3846" max="3847" width="8.88671875" style="26"/>
    <col min="3848" max="3848" width="15.44140625" style="26" customWidth="1"/>
    <col min="3849" max="3849" width="5.109375" style="26" customWidth="1"/>
    <col min="3850" max="3851" width="8.88671875" style="26"/>
    <col min="3852" max="3852" width="3" style="26" customWidth="1"/>
    <col min="3853" max="3855" width="8.88671875" style="26"/>
    <col min="3856" max="3856" width="7" style="26" customWidth="1"/>
    <col min="3857" max="4096" width="8.88671875" style="26"/>
    <col min="4097" max="4097" width="3" style="26" customWidth="1"/>
    <col min="4098" max="4098" width="4.109375" style="26" customWidth="1"/>
    <col min="4099" max="4099" width="54" style="26" customWidth="1"/>
    <col min="4100" max="4100" width="3.6640625" style="26" customWidth="1"/>
    <col min="4101" max="4101" width="90.33203125" style="26" customWidth="1"/>
    <col min="4102" max="4103" width="8.88671875" style="26"/>
    <col min="4104" max="4104" width="15.44140625" style="26" customWidth="1"/>
    <col min="4105" max="4105" width="5.109375" style="26" customWidth="1"/>
    <col min="4106" max="4107" width="8.88671875" style="26"/>
    <col min="4108" max="4108" width="3" style="26" customWidth="1"/>
    <col min="4109" max="4111" width="8.88671875" style="26"/>
    <col min="4112" max="4112" width="7" style="26" customWidth="1"/>
    <col min="4113" max="4352" width="8.88671875" style="26"/>
    <col min="4353" max="4353" width="3" style="26" customWidth="1"/>
    <col min="4354" max="4354" width="4.109375" style="26" customWidth="1"/>
    <col min="4355" max="4355" width="54" style="26" customWidth="1"/>
    <col min="4356" max="4356" width="3.6640625" style="26" customWidth="1"/>
    <col min="4357" max="4357" width="90.33203125" style="26" customWidth="1"/>
    <col min="4358" max="4359" width="8.88671875" style="26"/>
    <col min="4360" max="4360" width="15.44140625" style="26" customWidth="1"/>
    <col min="4361" max="4361" width="5.109375" style="26" customWidth="1"/>
    <col min="4362" max="4363" width="8.88671875" style="26"/>
    <col min="4364" max="4364" width="3" style="26" customWidth="1"/>
    <col min="4365" max="4367" width="8.88671875" style="26"/>
    <col min="4368" max="4368" width="7" style="26" customWidth="1"/>
    <col min="4369" max="4608" width="8.88671875" style="26"/>
    <col min="4609" max="4609" width="3" style="26" customWidth="1"/>
    <col min="4610" max="4610" width="4.109375" style="26" customWidth="1"/>
    <col min="4611" max="4611" width="54" style="26" customWidth="1"/>
    <col min="4612" max="4612" width="3.6640625" style="26" customWidth="1"/>
    <col min="4613" max="4613" width="90.33203125" style="26" customWidth="1"/>
    <col min="4614" max="4615" width="8.88671875" style="26"/>
    <col min="4616" max="4616" width="15.44140625" style="26" customWidth="1"/>
    <col min="4617" max="4617" width="5.109375" style="26" customWidth="1"/>
    <col min="4618" max="4619" width="8.88671875" style="26"/>
    <col min="4620" max="4620" width="3" style="26" customWidth="1"/>
    <col min="4621" max="4623" width="8.88671875" style="26"/>
    <col min="4624" max="4624" width="7" style="26" customWidth="1"/>
    <col min="4625" max="4864" width="8.88671875" style="26"/>
    <col min="4865" max="4865" width="3" style="26" customWidth="1"/>
    <col min="4866" max="4866" width="4.109375" style="26" customWidth="1"/>
    <col min="4867" max="4867" width="54" style="26" customWidth="1"/>
    <col min="4868" max="4868" width="3.6640625" style="26" customWidth="1"/>
    <col min="4869" max="4869" width="90.33203125" style="26" customWidth="1"/>
    <col min="4870" max="4871" width="8.88671875" style="26"/>
    <col min="4872" max="4872" width="15.44140625" style="26" customWidth="1"/>
    <col min="4873" max="4873" width="5.109375" style="26" customWidth="1"/>
    <col min="4874" max="4875" width="8.88671875" style="26"/>
    <col min="4876" max="4876" width="3" style="26" customWidth="1"/>
    <col min="4877" max="4879" width="8.88671875" style="26"/>
    <col min="4880" max="4880" width="7" style="26" customWidth="1"/>
    <col min="4881" max="5120" width="8.88671875" style="26"/>
    <col min="5121" max="5121" width="3" style="26" customWidth="1"/>
    <col min="5122" max="5122" width="4.109375" style="26" customWidth="1"/>
    <col min="5123" max="5123" width="54" style="26" customWidth="1"/>
    <col min="5124" max="5124" width="3.6640625" style="26" customWidth="1"/>
    <col min="5125" max="5125" width="90.33203125" style="26" customWidth="1"/>
    <col min="5126" max="5127" width="8.88671875" style="26"/>
    <col min="5128" max="5128" width="15.44140625" style="26" customWidth="1"/>
    <col min="5129" max="5129" width="5.109375" style="26" customWidth="1"/>
    <col min="5130" max="5131" width="8.88671875" style="26"/>
    <col min="5132" max="5132" width="3" style="26" customWidth="1"/>
    <col min="5133" max="5135" width="8.88671875" style="26"/>
    <col min="5136" max="5136" width="7" style="26" customWidth="1"/>
    <col min="5137" max="5376" width="8.88671875" style="26"/>
    <col min="5377" max="5377" width="3" style="26" customWidth="1"/>
    <col min="5378" max="5378" width="4.109375" style="26" customWidth="1"/>
    <col min="5379" max="5379" width="54" style="26" customWidth="1"/>
    <col min="5380" max="5380" width="3.6640625" style="26" customWidth="1"/>
    <col min="5381" max="5381" width="90.33203125" style="26" customWidth="1"/>
    <col min="5382" max="5383" width="8.88671875" style="26"/>
    <col min="5384" max="5384" width="15.44140625" style="26" customWidth="1"/>
    <col min="5385" max="5385" width="5.109375" style="26" customWidth="1"/>
    <col min="5386" max="5387" width="8.88671875" style="26"/>
    <col min="5388" max="5388" width="3" style="26" customWidth="1"/>
    <col min="5389" max="5391" width="8.88671875" style="26"/>
    <col min="5392" max="5392" width="7" style="26" customWidth="1"/>
    <col min="5393" max="5632" width="8.88671875" style="26"/>
    <col min="5633" max="5633" width="3" style="26" customWidth="1"/>
    <col min="5634" max="5634" width="4.109375" style="26" customWidth="1"/>
    <col min="5635" max="5635" width="54" style="26" customWidth="1"/>
    <col min="5636" max="5636" width="3.6640625" style="26" customWidth="1"/>
    <col min="5637" max="5637" width="90.33203125" style="26" customWidth="1"/>
    <col min="5638" max="5639" width="8.88671875" style="26"/>
    <col min="5640" max="5640" width="15.44140625" style="26" customWidth="1"/>
    <col min="5641" max="5641" width="5.109375" style="26" customWidth="1"/>
    <col min="5642" max="5643" width="8.88671875" style="26"/>
    <col min="5644" max="5644" width="3" style="26" customWidth="1"/>
    <col min="5645" max="5647" width="8.88671875" style="26"/>
    <col min="5648" max="5648" width="7" style="26" customWidth="1"/>
    <col min="5649" max="5888" width="8.88671875" style="26"/>
    <col min="5889" max="5889" width="3" style="26" customWidth="1"/>
    <col min="5890" max="5890" width="4.109375" style="26" customWidth="1"/>
    <col min="5891" max="5891" width="54" style="26" customWidth="1"/>
    <col min="5892" max="5892" width="3.6640625" style="26" customWidth="1"/>
    <col min="5893" max="5893" width="90.33203125" style="26" customWidth="1"/>
    <col min="5894" max="5895" width="8.88671875" style="26"/>
    <col min="5896" max="5896" width="15.44140625" style="26" customWidth="1"/>
    <col min="5897" max="5897" width="5.109375" style="26" customWidth="1"/>
    <col min="5898" max="5899" width="8.88671875" style="26"/>
    <col min="5900" max="5900" width="3" style="26" customWidth="1"/>
    <col min="5901" max="5903" width="8.88671875" style="26"/>
    <col min="5904" max="5904" width="7" style="26" customWidth="1"/>
    <col min="5905" max="6144" width="8.88671875" style="26"/>
    <col min="6145" max="6145" width="3" style="26" customWidth="1"/>
    <col min="6146" max="6146" width="4.109375" style="26" customWidth="1"/>
    <col min="6147" max="6147" width="54" style="26" customWidth="1"/>
    <col min="6148" max="6148" width="3.6640625" style="26" customWidth="1"/>
    <col min="6149" max="6149" width="90.33203125" style="26" customWidth="1"/>
    <col min="6150" max="6151" width="8.88671875" style="26"/>
    <col min="6152" max="6152" width="15.44140625" style="26" customWidth="1"/>
    <col min="6153" max="6153" width="5.109375" style="26" customWidth="1"/>
    <col min="6154" max="6155" width="8.88671875" style="26"/>
    <col min="6156" max="6156" width="3" style="26" customWidth="1"/>
    <col min="6157" max="6159" width="8.88671875" style="26"/>
    <col min="6160" max="6160" width="7" style="26" customWidth="1"/>
    <col min="6161" max="6400" width="8.88671875" style="26"/>
    <col min="6401" max="6401" width="3" style="26" customWidth="1"/>
    <col min="6402" max="6402" width="4.109375" style="26" customWidth="1"/>
    <col min="6403" max="6403" width="54" style="26" customWidth="1"/>
    <col min="6404" max="6404" width="3.6640625" style="26" customWidth="1"/>
    <col min="6405" max="6405" width="90.33203125" style="26" customWidth="1"/>
    <col min="6406" max="6407" width="8.88671875" style="26"/>
    <col min="6408" max="6408" width="15.44140625" style="26" customWidth="1"/>
    <col min="6409" max="6409" width="5.109375" style="26" customWidth="1"/>
    <col min="6410" max="6411" width="8.88671875" style="26"/>
    <col min="6412" max="6412" width="3" style="26" customWidth="1"/>
    <col min="6413" max="6415" width="8.88671875" style="26"/>
    <col min="6416" max="6416" width="7" style="26" customWidth="1"/>
    <col min="6417" max="6656" width="8.88671875" style="26"/>
    <col min="6657" max="6657" width="3" style="26" customWidth="1"/>
    <col min="6658" max="6658" width="4.109375" style="26" customWidth="1"/>
    <col min="6659" max="6659" width="54" style="26" customWidth="1"/>
    <col min="6660" max="6660" width="3.6640625" style="26" customWidth="1"/>
    <col min="6661" max="6661" width="90.33203125" style="26" customWidth="1"/>
    <col min="6662" max="6663" width="8.88671875" style="26"/>
    <col min="6664" max="6664" width="15.44140625" style="26" customWidth="1"/>
    <col min="6665" max="6665" width="5.109375" style="26" customWidth="1"/>
    <col min="6666" max="6667" width="8.88671875" style="26"/>
    <col min="6668" max="6668" width="3" style="26" customWidth="1"/>
    <col min="6669" max="6671" width="8.88671875" style="26"/>
    <col min="6672" max="6672" width="7" style="26" customWidth="1"/>
    <col min="6673" max="6912" width="8.88671875" style="26"/>
    <col min="6913" max="6913" width="3" style="26" customWidth="1"/>
    <col min="6914" max="6914" width="4.109375" style="26" customWidth="1"/>
    <col min="6915" max="6915" width="54" style="26" customWidth="1"/>
    <col min="6916" max="6916" width="3.6640625" style="26" customWidth="1"/>
    <col min="6917" max="6917" width="90.33203125" style="26" customWidth="1"/>
    <col min="6918" max="6919" width="8.88671875" style="26"/>
    <col min="6920" max="6920" width="15.44140625" style="26" customWidth="1"/>
    <col min="6921" max="6921" width="5.109375" style="26" customWidth="1"/>
    <col min="6922" max="6923" width="8.88671875" style="26"/>
    <col min="6924" max="6924" width="3" style="26" customWidth="1"/>
    <col min="6925" max="6927" width="8.88671875" style="26"/>
    <col min="6928" max="6928" width="7" style="26" customWidth="1"/>
    <col min="6929" max="7168" width="8.88671875" style="26"/>
    <col min="7169" max="7169" width="3" style="26" customWidth="1"/>
    <col min="7170" max="7170" width="4.109375" style="26" customWidth="1"/>
    <col min="7171" max="7171" width="54" style="26" customWidth="1"/>
    <col min="7172" max="7172" width="3.6640625" style="26" customWidth="1"/>
    <col min="7173" max="7173" width="90.33203125" style="26" customWidth="1"/>
    <col min="7174" max="7175" width="8.88671875" style="26"/>
    <col min="7176" max="7176" width="15.44140625" style="26" customWidth="1"/>
    <col min="7177" max="7177" width="5.109375" style="26" customWidth="1"/>
    <col min="7178" max="7179" width="8.88671875" style="26"/>
    <col min="7180" max="7180" width="3" style="26" customWidth="1"/>
    <col min="7181" max="7183" width="8.88671875" style="26"/>
    <col min="7184" max="7184" width="7" style="26" customWidth="1"/>
    <col min="7185" max="7424" width="8.88671875" style="26"/>
    <col min="7425" max="7425" width="3" style="26" customWidth="1"/>
    <col min="7426" max="7426" width="4.109375" style="26" customWidth="1"/>
    <col min="7427" max="7427" width="54" style="26" customWidth="1"/>
    <col min="7428" max="7428" width="3.6640625" style="26" customWidth="1"/>
    <col min="7429" max="7429" width="90.33203125" style="26" customWidth="1"/>
    <col min="7430" max="7431" width="8.88671875" style="26"/>
    <col min="7432" max="7432" width="15.44140625" style="26" customWidth="1"/>
    <col min="7433" max="7433" width="5.109375" style="26" customWidth="1"/>
    <col min="7434" max="7435" width="8.88671875" style="26"/>
    <col min="7436" max="7436" width="3" style="26" customWidth="1"/>
    <col min="7437" max="7439" width="8.88671875" style="26"/>
    <col min="7440" max="7440" width="7" style="26" customWidth="1"/>
    <col min="7441" max="7680" width="8.88671875" style="26"/>
    <col min="7681" max="7681" width="3" style="26" customWidth="1"/>
    <col min="7682" max="7682" width="4.109375" style="26" customWidth="1"/>
    <col min="7683" max="7683" width="54" style="26" customWidth="1"/>
    <col min="7684" max="7684" width="3.6640625" style="26" customWidth="1"/>
    <col min="7685" max="7685" width="90.33203125" style="26" customWidth="1"/>
    <col min="7686" max="7687" width="8.88671875" style="26"/>
    <col min="7688" max="7688" width="15.44140625" style="26" customWidth="1"/>
    <col min="7689" max="7689" width="5.109375" style="26" customWidth="1"/>
    <col min="7690" max="7691" width="8.88671875" style="26"/>
    <col min="7692" max="7692" width="3" style="26" customWidth="1"/>
    <col min="7693" max="7695" width="8.88671875" style="26"/>
    <col min="7696" max="7696" width="7" style="26" customWidth="1"/>
    <col min="7697" max="7936" width="8.88671875" style="26"/>
    <col min="7937" max="7937" width="3" style="26" customWidth="1"/>
    <col min="7938" max="7938" width="4.109375" style="26" customWidth="1"/>
    <col min="7939" max="7939" width="54" style="26" customWidth="1"/>
    <col min="7940" max="7940" width="3.6640625" style="26" customWidth="1"/>
    <col min="7941" max="7941" width="90.33203125" style="26" customWidth="1"/>
    <col min="7942" max="7943" width="8.88671875" style="26"/>
    <col min="7944" max="7944" width="15.44140625" style="26" customWidth="1"/>
    <col min="7945" max="7945" width="5.109375" style="26" customWidth="1"/>
    <col min="7946" max="7947" width="8.88671875" style="26"/>
    <col min="7948" max="7948" width="3" style="26" customWidth="1"/>
    <col min="7949" max="7951" width="8.88671875" style="26"/>
    <col min="7952" max="7952" width="7" style="26" customWidth="1"/>
    <col min="7953" max="8192" width="8.88671875" style="26"/>
    <col min="8193" max="8193" width="3" style="26" customWidth="1"/>
    <col min="8194" max="8194" width="4.109375" style="26" customWidth="1"/>
    <col min="8195" max="8195" width="54" style="26" customWidth="1"/>
    <col min="8196" max="8196" width="3.6640625" style="26" customWidth="1"/>
    <col min="8197" max="8197" width="90.33203125" style="26" customWidth="1"/>
    <col min="8198" max="8199" width="8.88671875" style="26"/>
    <col min="8200" max="8200" width="15.44140625" style="26" customWidth="1"/>
    <col min="8201" max="8201" width="5.109375" style="26" customWidth="1"/>
    <col min="8202" max="8203" width="8.88671875" style="26"/>
    <col min="8204" max="8204" width="3" style="26" customWidth="1"/>
    <col min="8205" max="8207" width="8.88671875" style="26"/>
    <col min="8208" max="8208" width="7" style="26" customWidth="1"/>
    <col min="8209" max="8448" width="8.88671875" style="26"/>
    <col min="8449" max="8449" width="3" style="26" customWidth="1"/>
    <col min="8450" max="8450" width="4.109375" style="26" customWidth="1"/>
    <col min="8451" max="8451" width="54" style="26" customWidth="1"/>
    <col min="8452" max="8452" width="3.6640625" style="26" customWidth="1"/>
    <col min="8453" max="8453" width="90.33203125" style="26" customWidth="1"/>
    <col min="8454" max="8455" width="8.88671875" style="26"/>
    <col min="8456" max="8456" width="15.44140625" style="26" customWidth="1"/>
    <col min="8457" max="8457" width="5.109375" style="26" customWidth="1"/>
    <col min="8458" max="8459" width="8.88671875" style="26"/>
    <col min="8460" max="8460" width="3" style="26" customWidth="1"/>
    <col min="8461" max="8463" width="8.88671875" style="26"/>
    <col min="8464" max="8464" width="7" style="26" customWidth="1"/>
    <col min="8465" max="8704" width="8.88671875" style="26"/>
    <col min="8705" max="8705" width="3" style="26" customWidth="1"/>
    <col min="8706" max="8706" width="4.109375" style="26" customWidth="1"/>
    <col min="8707" max="8707" width="54" style="26" customWidth="1"/>
    <col min="8708" max="8708" width="3.6640625" style="26" customWidth="1"/>
    <col min="8709" max="8709" width="90.33203125" style="26" customWidth="1"/>
    <col min="8710" max="8711" width="8.88671875" style="26"/>
    <col min="8712" max="8712" width="15.44140625" style="26" customWidth="1"/>
    <col min="8713" max="8713" width="5.109375" style="26" customWidth="1"/>
    <col min="8714" max="8715" width="8.88671875" style="26"/>
    <col min="8716" max="8716" width="3" style="26" customWidth="1"/>
    <col min="8717" max="8719" width="8.88671875" style="26"/>
    <col min="8720" max="8720" width="7" style="26" customWidth="1"/>
    <col min="8721" max="8960" width="8.88671875" style="26"/>
    <col min="8961" max="8961" width="3" style="26" customWidth="1"/>
    <col min="8962" max="8962" width="4.109375" style="26" customWidth="1"/>
    <col min="8963" max="8963" width="54" style="26" customWidth="1"/>
    <col min="8964" max="8964" width="3.6640625" style="26" customWidth="1"/>
    <col min="8965" max="8965" width="90.33203125" style="26" customWidth="1"/>
    <col min="8966" max="8967" width="8.88671875" style="26"/>
    <col min="8968" max="8968" width="15.44140625" style="26" customWidth="1"/>
    <col min="8969" max="8969" width="5.109375" style="26" customWidth="1"/>
    <col min="8970" max="8971" width="8.88671875" style="26"/>
    <col min="8972" max="8972" width="3" style="26" customWidth="1"/>
    <col min="8973" max="8975" width="8.88671875" style="26"/>
    <col min="8976" max="8976" width="7" style="26" customWidth="1"/>
    <col min="8977" max="9216" width="8.88671875" style="26"/>
    <col min="9217" max="9217" width="3" style="26" customWidth="1"/>
    <col min="9218" max="9218" width="4.109375" style="26" customWidth="1"/>
    <col min="9219" max="9219" width="54" style="26" customWidth="1"/>
    <col min="9220" max="9220" width="3.6640625" style="26" customWidth="1"/>
    <col min="9221" max="9221" width="90.33203125" style="26" customWidth="1"/>
    <col min="9222" max="9223" width="8.88671875" style="26"/>
    <col min="9224" max="9224" width="15.44140625" style="26" customWidth="1"/>
    <col min="9225" max="9225" width="5.109375" style="26" customWidth="1"/>
    <col min="9226" max="9227" width="8.88671875" style="26"/>
    <col min="9228" max="9228" width="3" style="26" customWidth="1"/>
    <col min="9229" max="9231" width="8.88671875" style="26"/>
    <col min="9232" max="9232" width="7" style="26" customWidth="1"/>
    <col min="9233" max="9472" width="8.88671875" style="26"/>
    <col min="9473" max="9473" width="3" style="26" customWidth="1"/>
    <col min="9474" max="9474" width="4.109375" style="26" customWidth="1"/>
    <col min="9475" max="9475" width="54" style="26" customWidth="1"/>
    <col min="9476" max="9476" width="3.6640625" style="26" customWidth="1"/>
    <col min="9477" max="9477" width="90.33203125" style="26" customWidth="1"/>
    <col min="9478" max="9479" width="8.88671875" style="26"/>
    <col min="9480" max="9480" width="15.44140625" style="26" customWidth="1"/>
    <col min="9481" max="9481" width="5.109375" style="26" customWidth="1"/>
    <col min="9482" max="9483" width="8.88671875" style="26"/>
    <col min="9484" max="9484" width="3" style="26" customWidth="1"/>
    <col min="9485" max="9487" width="8.88671875" style="26"/>
    <col min="9488" max="9488" width="7" style="26" customWidth="1"/>
    <col min="9489" max="9728" width="8.88671875" style="26"/>
    <col min="9729" max="9729" width="3" style="26" customWidth="1"/>
    <col min="9730" max="9730" width="4.109375" style="26" customWidth="1"/>
    <col min="9731" max="9731" width="54" style="26" customWidth="1"/>
    <col min="9732" max="9732" width="3.6640625" style="26" customWidth="1"/>
    <col min="9733" max="9733" width="90.33203125" style="26" customWidth="1"/>
    <col min="9734" max="9735" width="8.88671875" style="26"/>
    <col min="9736" max="9736" width="15.44140625" style="26" customWidth="1"/>
    <col min="9737" max="9737" width="5.109375" style="26" customWidth="1"/>
    <col min="9738" max="9739" width="8.88671875" style="26"/>
    <col min="9740" max="9740" width="3" style="26" customWidth="1"/>
    <col min="9741" max="9743" width="8.88671875" style="26"/>
    <col min="9744" max="9744" width="7" style="26" customWidth="1"/>
    <col min="9745" max="9984" width="8.88671875" style="26"/>
    <col min="9985" max="9985" width="3" style="26" customWidth="1"/>
    <col min="9986" max="9986" width="4.109375" style="26" customWidth="1"/>
    <col min="9987" max="9987" width="54" style="26" customWidth="1"/>
    <col min="9988" max="9988" width="3.6640625" style="26" customWidth="1"/>
    <col min="9989" max="9989" width="90.33203125" style="26" customWidth="1"/>
    <col min="9990" max="9991" width="8.88671875" style="26"/>
    <col min="9992" max="9992" width="15.44140625" style="26" customWidth="1"/>
    <col min="9993" max="9993" width="5.109375" style="26" customWidth="1"/>
    <col min="9994" max="9995" width="8.88671875" style="26"/>
    <col min="9996" max="9996" width="3" style="26" customWidth="1"/>
    <col min="9997" max="9999" width="8.88671875" style="26"/>
    <col min="10000" max="10000" width="7" style="26" customWidth="1"/>
    <col min="10001" max="10240" width="8.88671875" style="26"/>
    <col min="10241" max="10241" width="3" style="26" customWidth="1"/>
    <col min="10242" max="10242" width="4.109375" style="26" customWidth="1"/>
    <col min="10243" max="10243" width="54" style="26" customWidth="1"/>
    <col min="10244" max="10244" width="3.6640625" style="26" customWidth="1"/>
    <col min="10245" max="10245" width="90.33203125" style="26" customWidth="1"/>
    <col min="10246" max="10247" width="8.88671875" style="26"/>
    <col min="10248" max="10248" width="15.44140625" style="26" customWidth="1"/>
    <col min="10249" max="10249" width="5.109375" style="26" customWidth="1"/>
    <col min="10250" max="10251" width="8.88671875" style="26"/>
    <col min="10252" max="10252" width="3" style="26" customWidth="1"/>
    <col min="10253" max="10255" width="8.88671875" style="26"/>
    <col min="10256" max="10256" width="7" style="26" customWidth="1"/>
    <col min="10257" max="10496" width="8.88671875" style="26"/>
    <col min="10497" max="10497" width="3" style="26" customWidth="1"/>
    <col min="10498" max="10498" width="4.109375" style="26" customWidth="1"/>
    <col min="10499" max="10499" width="54" style="26" customWidth="1"/>
    <col min="10500" max="10500" width="3.6640625" style="26" customWidth="1"/>
    <col min="10501" max="10501" width="90.33203125" style="26" customWidth="1"/>
    <col min="10502" max="10503" width="8.88671875" style="26"/>
    <col min="10504" max="10504" width="15.44140625" style="26" customWidth="1"/>
    <col min="10505" max="10505" width="5.109375" style="26" customWidth="1"/>
    <col min="10506" max="10507" width="8.88671875" style="26"/>
    <col min="10508" max="10508" width="3" style="26" customWidth="1"/>
    <col min="10509" max="10511" width="8.88671875" style="26"/>
    <col min="10512" max="10512" width="7" style="26" customWidth="1"/>
    <col min="10513" max="10752" width="8.88671875" style="26"/>
    <col min="10753" max="10753" width="3" style="26" customWidth="1"/>
    <col min="10754" max="10754" width="4.109375" style="26" customWidth="1"/>
    <col min="10755" max="10755" width="54" style="26" customWidth="1"/>
    <col min="10756" max="10756" width="3.6640625" style="26" customWidth="1"/>
    <col min="10757" max="10757" width="90.33203125" style="26" customWidth="1"/>
    <col min="10758" max="10759" width="8.88671875" style="26"/>
    <col min="10760" max="10760" width="15.44140625" style="26" customWidth="1"/>
    <col min="10761" max="10761" width="5.109375" style="26" customWidth="1"/>
    <col min="10762" max="10763" width="8.88671875" style="26"/>
    <col min="10764" max="10764" width="3" style="26" customWidth="1"/>
    <col min="10765" max="10767" width="8.88671875" style="26"/>
    <col min="10768" max="10768" width="7" style="26" customWidth="1"/>
    <col min="10769" max="11008" width="8.88671875" style="26"/>
    <col min="11009" max="11009" width="3" style="26" customWidth="1"/>
    <col min="11010" max="11010" width="4.109375" style="26" customWidth="1"/>
    <col min="11011" max="11011" width="54" style="26" customWidth="1"/>
    <col min="11012" max="11012" width="3.6640625" style="26" customWidth="1"/>
    <col min="11013" max="11013" width="90.33203125" style="26" customWidth="1"/>
    <col min="11014" max="11015" width="8.88671875" style="26"/>
    <col min="11016" max="11016" width="15.44140625" style="26" customWidth="1"/>
    <col min="11017" max="11017" width="5.109375" style="26" customWidth="1"/>
    <col min="11018" max="11019" width="8.88671875" style="26"/>
    <col min="11020" max="11020" width="3" style="26" customWidth="1"/>
    <col min="11021" max="11023" width="8.88671875" style="26"/>
    <col min="11024" max="11024" width="7" style="26" customWidth="1"/>
    <col min="11025" max="11264" width="8.88671875" style="26"/>
    <col min="11265" max="11265" width="3" style="26" customWidth="1"/>
    <col min="11266" max="11266" width="4.109375" style="26" customWidth="1"/>
    <col min="11267" max="11267" width="54" style="26" customWidth="1"/>
    <col min="11268" max="11268" width="3.6640625" style="26" customWidth="1"/>
    <col min="11269" max="11269" width="90.33203125" style="26" customWidth="1"/>
    <col min="11270" max="11271" width="8.88671875" style="26"/>
    <col min="11272" max="11272" width="15.44140625" style="26" customWidth="1"/>
    <col min="11273" max="11273" width="5.109375" style="26" customWidth="1"/>
    <col min="11274" max="11275" width="8.88671875" style="26"/>
    <col min="11276" max="11276" width="3" style="26" customWidth="1"/>
    <col min="11277" max="11279" width="8.88671875" style="26"/>
    <col min="11280" max="11280" width="7" style="26" customWidth="1"/>
    <col min="11281" max="11520" width="8.88671875" style="26"/>
    <col min="11521" max="11521" width="3" style="26" customWidth="1"/>
    <col min="11522" max="11522" width="4.109375" style="26" customWidth="1"/>
    <col min="11523" max="11523" width="54" style="26" customWidth="1"/>
    <col min="11524" max="11524" width="3.6640625" style="26" customWidth="1"/>
    <col min="11525" max="11525" width="90.33203125" style="26" customWidth="1"/>
    <col min="11526" max="11527" width="8.88671875" style="26"/>
    <col min="11528" max="11528" width="15.44140625" style="26" customWidth="1"/>
    <col min="11529" max="11529" width="5.109375" style="26" customWidth="1"/>
    <col min="11530" max="11531" width="8.88671875" style="26"/>
    <col min="11532" max="11532" width="3" style="26" customWidth="1"/>
    <col min="11533" max="11535" width="8.88671875" style="26"/>
    <col min="11536" max="11536" width="7" style="26" customWidth="1"/>
    <col min="11537" max="11776" width="8.88671875" style="26"/>
    <col min="11777" max="11777" width="3" style="26" customWidth="1"/>
    <col min="11778" max="11778" width="4.109375" style="26" customWidth="1"/>
    <col min="11779" max="11779" width="54" style="26" customWidth="1"/>
    <col min="11780" max="11780" width="3.6640625" style="26" customWidth="1"/>
    <col min="11781" max="11781" width="90.33203125" style="26" customWidth="1"/>
    <col min="11782" max="11783" width="8.88671875" style="26"/>
    <col min="11784" max="11784" width="15.44140625" style="26" customWidth="1"/>
    <col min="11785" max="11785" width="5.109375" style="26" customWidth="1"/>
    <col min="11786" max="11787" width="8.88671875" style="26"/>
    <col min="11788" max="11788" width="3" style="26" customWidth="1"/>
    <col min="11789" max="11791" width="8.88671875" style="26"/>
    <col min="11792" max="11792" width="7" style="26" customWidth="1"/>
    <col min="11793" max="12032" width="8.88671875" style="26"/>
    <col min="12033" max="12033" width="3" style="26" customWidth="1"/>
    <col min="12034" max="12034" width="4.109375" style="26" customWidth="1"/>
    <col min="12035" max="12035" width="54" style="26" customWidth="1"/>
    <col min="12036" max="12036" width="3.6640625" style="26" customWidth="1"/>
    <col min="12037" max="12037" width="90.33203125" style="26" customWidth="1"/>
    <col min="12038" max="12039" width="8.88671875" style="26"/>
    <col min="12040" max="12040" width="15.44140625" style="26" customWidth="1"/>
    <col min="12041" max="12041" width="5.109375" style="26" customWidth="1"/>
    <col min="12042" max="12043" width="8.88671875" style="26"/>
    <col min="12044" max="12044" width="3" style="26" customWidth="1"/>
    <col min="12045" max="12047" width="8.88671875" style="26"/>
    <col min="12048" max="12048" width="7" style="26" customWidth="1"/>
    <col min="12049" max="12288" width="8.88671875" style="26"/>
    <col min="12289" max="12289" width="3" style="26" customWidth="1"/>
    <col min="12290" max="12290" width="4.109375" style="26" customWidth="1"/>
    <col min="12291" max="12291" width="54" style="26" customWidth="1"/>
    <col min="12292" max="12292" width="3.6640625" style="26" customWidth="1"/>
    <col min="12293" max="12293" width="90.33203125" style="26" customWidth="1"/>
    <col min="12294" max="12295" width="8.88671875" style="26"/>
    <col min="12296" max="12296" width="15.44140625" style="26" customWidth="1"/>
    <col min="12297" max="12297" width="5.109375" style="26" customWidth="1"/>
    <col min="12298" max="12299" width="8.88671875" style="26"/>
    <col min="12300" max="12300" width="3" style="26" customWidth="1"/>
    <col min="12301" max="12303" width="8.88671875" style="26"/>
    <col min="12304" max="12304" width="7" style="26" customWidth="1"/>
    <col min="12305" max="12544" width="8.88671875" style="26"/>
    <col min="12545" max="12545" width="3" style="26" customWidth="1"/>
    <col min="12546" max="12546" width="4.109375" style="26" customWidth="1"/>
    <col min="12547" max="12547" width="54" style="26" customWidth="1"/>
    <col min="12548" max="12548" width="3.6640625" style="26" customWidth="1"/>
    <col min="12549" max="12549" width="90.33203125" style="26" customWidth="1"/>
    <col min="12550" max="12551" width="8.88671875" style="26"/>
    <col min="12552" max="12552" width="15.44140625" style="26" customWidth="1"/>
    <col min="12553" max="12553" width="5.109375" style="26" customWidth="1"/>
    <col min="12554" max="12555" width="8.88671875" style="26"/>
    <col min="12556" max="12556" width="3" style="26" customWidth="1"/>
    <col min="12557" max="12559" width="8.88671875" style="26"/>
    <col min="12560" max="12560" width="7" style="26" customWidth="1"/>
    <col min="12561" max="12800" width="8.88671875" style="26"/>
    <col min="12801" max="12801" width="3" style="26" customWidth="1"/>
    <col min="12802" max="12802" width="4.109375" style="26" customWidth="1"/>
    <col min="12803" max="12803" width="54" style="26" customWidth="1"/>
    <col min="12804" max="12804" width="3.6640625" style="26" customWidth="1"/>
    <col min="12805" max="12805" width="90.33203125" style="26" customWidth="1"/>
    <col min="12806" max="12807" width="8.88671875" style="26"/>
    <col min="12808" max="12808" width="15.44140625" style="26" customWidth="1"/>
    <col min="12809" max="12809" width="5.109375" style="26" customWidth="1"/>
    <col min="12810" max="12811" width="8.88671875" style="26"/>
    <col min="12812" max="12812" width="3" style="26" customWidth="1"/>
    <col min="12813" max="12815" width="8.88671875" style="26"/>
    <col min="12816" max="12816" width="7" style="26" customWidth="1"/>
    <col min="12817" max="13056" width="8.88671875" style="26"/>
    <col min="13057" max="13057" width="3" style="26" customWidth="1"/>
    <col min="13058" max="13058" width="4.109375" style="26" customWidth="1"/>
    <col min="13059" max="13059" width="54" style="26" customWidth="1"/>
    <col min="13060" max="13060" width="3.6640625" style="26" customWidth="1"/>
    <col min="13061" max="13061" width="90.33203125" style="26" customWidth="1"/>
    <col min="13062" max="13063" width="8.88671875" style="26"/>
    <col min="13064" max="13064" width="15.44140625" style="26" customWidth="1"/>
    <col min="13065" max="13065" width="5.109375" style="26" customWidth="1"/>
    <col min="13066" max="13067" width="8.88671875" style="26"/>
    <col min="13068" max="13068" width="3" style="26" customWidth="1"/>
    <col min="13069" max="13071" width="8.88671875" style="26"/>
    <col min="13072" max="13072" width="7" style="26" customWidth="1"/>
    <col min="13073" max="13312" width="8.88671875" style="26"/>
    <col min="13313" max="13313" width="3" style="26" customWidth="1"/>
    <col min="13314" max="13314" width="4.109375" style="26" customWidth="1"/>
    <col min="13315" max="13315" width="54" style="26" customWidth="1"/>
    <col min="13316" max="13316" width="3.6640625" style="26" customWidth="1"/>
    <col min="13317" max="13317" width="90.33203125" style="26" customWidth="1"/>
    <col min="13318" max="13319" width="8.88671875" style="26"/>
    <col min="13320" max="13320" width="15.44140625" style="26" customWidth="1"/>
    <col min="13321" max="13321" width="5.109375" style="26" customWidth="1"/>
    <col min="13322" max="13323" width="8.88671875" style="26"/>
    <col min="13324" max="13324" width="3" style="26" customWidth="1"/>
    <col min="13325" max="13327" width="8.88671875" style="26"/>
    <col min="13328" max="13328" width="7" style="26" customWidth="1"/>
    <col min="13329" max="13568" width="8.88671875" style="26"/>
    <col min="13569" max="13569" width="3" style="26" customWidth="1"/>
    <col min="13570" max="13570" width="4.109375" style="26" customWidth="1"/>
    <col min="13571" max="13571" width="54" style="26" customWidth="1"/>
    <col min="13572" max="13572" width="3.6640625" style="26" customWidth="1"/>
    <col min="13573" max="13573" width="90.33203125" style="26" customWidth="1"/>
    <col min="13574" max="13575" width="8.88671875" style="26"/>
    <col min="13576" max="13576" width="15.44140625" style="26" customWidth="1"/>
    <col min="13577" max="13577" width="5.109375" style="26" customWidth="1"/>
    <col min="13578" max="13579" width="8.88671875" style="26"/>
    <col min="13580" max="13580" width="3" style="26" customWidth="1"/>
    <col min="13581" max="13583" width="8.88671875" style="26"/>
    <col min="13584" max="13584" width="7" style="26" customWidth="1"/>
    <col min="13585" max="13824" width="8.88671875" style="26"/>
    <col min="13825" max="13825" width="3" style="26" customWidth="1"/>
    <col min="13826" max="13826" width="4.109375" style="26" customWidth="1"/>
    <col min="13827" max="13827" width="54" style="26" customWidth="1"/>
    <col min="13828" max="13828" width="3.6640625" style="26" customWidth="1"/>
    <col min="13829" max="13829" width="90.33203125" style="26" customWidth="1"/>
    <col min="13830" max="13831" width="8.88671875" style="26"/>
    <col min="13832" max="13832" width="15.44140625" style="26" customWidth="1"/>
    <col min="13833" max="13833" width="5.109375" style="26" customWidth="1"/>
    <col min="13834" max="13835" width="8.88671875" style="26"/>
    <col min="13836" max="13836" width="3" style="26" customWidth="1"/>
    <col min="13837" max="13839" width="8.88671875" style="26"/>
    <col min="13840" max="13840" width="7" style="26" customWidth="1"/>
    <col min="13841" max="14080" width="8.88671875" style="26"/>
    <col min="14081" max="14081" width="3" style="26" customWidth="1"/>
    <col min="14082" max="14082" width="4.109375" style="26" customWidth="1"/>
    <col min="14083" max="14083" width="54" style="26" customWidth="1"/>
    <col min="14084" max="14084" width="3.6640625" style="26" customWidth="1"/>
    <col min="14085" max="14085" width="90.33203125" style="26" customWidth="1"/>
    <col min="14086" max="14087" width="8.88671875" style="26"/>
    <col min="14088" max="14088" width="15.44140625" style="26" customWidth="1"/>
    <col min="14089" max="14089" width="5.109375" style="26" customWidth="1"/>
    <col min="14090" max="14091" width="8.88671875" style="26"/>
    <col min="14092" max="14092" width="3" style="26" customWidth="1"/>
    <col min="14093" max="14095" width="8.88671875" style="26"/>
    <col min="14096" max="14096" width="7" style="26" customWidth="1"/>
    <col min="14097" max="14336" width="8.88671875" style="26"/>
    <col min="14337" max="14337" width="3" style="26" customWidth="1"/>
    <col min="14338" max="14338" width="4.109375" style="26" customWidth="1"/>
    <col min="14339" max="14339" width="54" style="26" customWidth="1"/>
    <col min="14340" max="14340" width="3.6640625" style="26" customWidth="1"/>
    <col min="14341" max="14341" width="90.33203125" style="26" customWidth="1"/>
    <col min="14342" max="14343" width="8.88671875" style="26"/>
    <col min="14344" max="14344" width="15.44140625" style="26" customWidth="1"/>
    <col min="14345" max="14345" width="5.109375" style="26" customWidth="1"/>
    <col min="14346" max="14347" width="8.88671875" style="26"/>
    <col min="14348" max="14348" width="3" style="26" customWidth="1"/>
    <col min="14349" max="14351" width="8.88671875" style="26"/>
    <col min="14352" max="14352" width="7" style="26" customWidth="1"/>
    <col min="14353" max="14592" width="8.88671875" style="26"/>
    <col min="14593" max="14593" width="3" style="26" customWidth="1"/>
    <col min="14594" max="14594" width="4.109375" style="26" customWidth="1"/>
    <col min="14595" max="14595" width="54" style="26" customWidth="1"/>
    <col min="14596" max="14596" width="3.6640625" style="26" customWidth="1"/>
    <col min="14597" max="14597" width="90.33203125" style="26" customWidth="1"/>
    <col min="14598" max="14599" width="8.88671875" style="26"/>
    <col min="14600" max="14600" width="15.44140625" style="26" customWidth="1"/>
    <col min="14601" max="14601" width="5.109375" style="26" customWidth="1"/>
    <col min="14602" max="14603" width="8.88671875" style="26"/>
    <col min="14604" max="14604" width="3" style="26" customWidth="1"/>
    <col min="14605" max="14607" width="8.88671875" style="26"/>
    <col min="14608" max="14608" width="7" style="26" customWidth="1"/>
    <col min="14609" max="14848" width="8.88671875" style="26"/>
    <col min="14849" max="14849" width="3" style="26" customWidth="1"/>
    <col min="14850" max="14850" width="4.109375" style="26" customWidth="1"/>
    <col min="14851" max="14851" width="54" style="26" customWidth="1"/>
    <col min="14852" max="14852" width="3.6640625" style="26" customWidth="1"/>
    <col min="14853" max="14853" width="90.33203125" style="26" customWidth="1"/>
    <col min="14854" max="14855" width="8.88671875" style="26"/>
    <col min="14856" max="14856" width="15.44140625" style="26" customWidth="1"/>
    <col min="14857" max="14857" width="5.109375" style="26" customWidth="1"/>
    <col min="14858" max="14859" width="8.88671875" style="26"/>
    <col min="14860" max="14860" width="3" style="26" customWidth="1"/>
    <col min="14861" max="14863" width="8.88671875" style="26"/>
    <col min="14864" max="14864" width="7" style="26" customWidth="1"/>
    <col min="14865" max="15104" width="8.88671875" style="26"/>
    <col min="15105" max="15105" width="3" style="26" customWidth="1"/>
    <col min="15106" max="15106" width="4.109375" style="26" customWidth="1"/>
    <col min="15107" max="15107" width="54" style="26" customWidth="1"/>
    <col min="15108" max="15108" width="3.6640625" style="26" customWidth="1"/>
    <col min="15109" max="15109" width="90.33203125" style="26" customWidth="1"/>
    <col min="15110" max="15111" width="8.88671875" style="26"/>
    <col min="15112" max="15112" width="15.44140625" style="26" customWidth="1"/>
    <col min="15113" max="15113" width="5.109375" style="26" customWidth="1"/>
    <col min="15114" max="15115" width="8.88671875" style="26"/>
    <col min="15116" max="15116" width="3" style="26" customWidth="1"/>
    <col min="15117" max="15119" width="8.88671875" style="26"/>
    <col min="15120" max="15120" width="7" style="26" customWidth="1"/>
    <col min="15121" max="15360" width="8.88671875" style="26"/>
    <col min="15361" max="15361" width="3" style="26" customWidth="1"/>
    <col min="15362" max="15362" width="4.109375" style="26" customWidth="1"/>
    <col min="15363" max="15363" width="54" style="26" customWidth="1"/>
    <col min="15364" max="15364" width="3.6640625" style="26" customWidth="1"/>
    <col min="15365" max="15365" width="90.33203125" style="26" customWidth="1"/>
    <col min="15366" max="15367" width="8.88671875" style="26"/>
    <col min="15368" max="15368" width="15.44140625" style="26" customWidth="1"/>
    <col min="15369" max="15369" width="5.109375" style="26" customWidth="1"/>
    <col min="15370" max="15371" width="8.88671875" style="26"/>
    <col min="15372" max="15372" width="3" style="26" customWidth="1"/>
    <col min="15373" max="15375" width="8.88671875" style="26"/>
    <col min="15376" max="15376" width="7" style="26" customWidth="1"/>
    <col min="15377" max="15616" width="8.88671875" style="26"/>
    <col min="15617" max="15617" width="3" style="26" customWidth="1"/>
    <col min="15618" max="15618" width="4.109375" style="26" customWidth="1"/>
    <col min="15619" max="15619" width="54" style="26" customWidth="1"/>
    <col min="15620" max="15620" width="3.6640625" style="26" customWidth="1"/>
    <col min="15621" max="15621" width="90.33203125" style="26" customWidth="1"/>
    <col min="15622" max="15623" width="8.88671875" style="26"/>
    <col min="15624" max="15624" width="15.44140625" style="26" customWidth="1"/>
    <col min="15625" max="15625" width="5.109375" style="26" customWidth="1"/>
    <col min="15626" max="15627" width="8.88671875" style="26"/>
    <col min="15628" max="15628" width="3" style="26" customWidth="1"/>
    <col min="15629" max="15631" width="8.88671875" style="26"/>
    <col min="15632" max="15632" width="7" style="26" customWidth="1"/>
    <col min="15633" max="15872" width="8.88671875" style="26"/>
    <col min="15873" max="15873" width="3" style="26" customWidth="1"/>
    <col min="15874" max="15874" width="4.109375" style="26" customWidth="1"/>
    <col min="15875" max="15875" width="54" style="26" customWidth="1"/>
    <col min="15876" max="15876" width="3.6640625" style="26" customWidth="1"/>
    <col min="15877" max="15877" width="90.33203125" style="26" customWidth="1"/>
    <col min="15878" max="15879" width="8.88671875" style="26"/>
    <col min="15880" max="15880" width="15.44140625" style="26" customWidth="1"/>
    <col min="15881" max="15881" width="5.109375" style="26" customWidth="1"/>
    <col min="15882" max="15883" width="8.88671875" style="26"/>
    <col min="15884" max="15884" width="3" style="26" customWidth="1"/>
    <col min="15885" max="15887" width="8.88671875" style="26"/>
    <col min="15888" max="15888" width="7" style="26" customWidth="1"/>
    <col min="15889" max="16128" width="8.88671875" style="26"/>
    <col min="16129" max="16129" width="3" style="26" customWidth="1"/>
    <col min="16130" max="16130" width="4.109375" style="26" customWidth="1"/>
    <col min="16131" max="16131" width="54" style="26" customWidth="1"/>
    <col min="16132" max="16132" width="3.6640625" style="26" customWidth="1"/>
    <col min="16133" max="16133" width="90.33203125" style="26" customWidth="1"/>
    <col min="16134" max="16135" width="8.88671875" style="26"/>
    <col min="16136" max="16136" width="15.44140625" style="26" customWidth="1"/>
    <col min="16137" max="16137" width="5.109375" style="26" customWidth="1"/>
    <col min="16138" max="16139" width="8.88671875" style="26"/>
    <col min="16140" max="16140" width="3" style="26" customWidth="1"/>
    <col min="16141" max="16143" width="8.88671875" style="26"/>
    <col min="16144" max="16144" width="7" style="26" customWidth="1"/>
    <col min="16145" max="16384" width="8.88671875" style="26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27"/>
      <c r="C40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1DDD-1383-4209-9C31-2D6749471939}">
  <sheetPr codeName="Sheet1"/>
  <dimension ref="A1:DD76"/>
  <sheetViews>
    <sheetView tabSelected="1" workbookViewId="0">
      <pane xSplit="6" ySplit="2" topLeftCell="G48" activePane="bottomRight" state="frozenSplit"/>
      <selection pane="topRight" activeCell="G1" sqref="G1"/>
      <selection pane="bottomLeft" activeCell="A3" sqref="A3"/>
      <selection pane="bottomRight" activeCell="DJ54" sqref="DJ54"/>
    </sheetView>
  </sheetViews>
  <sheetFormatPr defaultRowHeight="14.4" x14ac:dyDescent="0.3"/>
  <cols>
    <col min="1" max="3" width="3" style="24" hidden="1" customWidth="1"/>
    <col min="4" max="5" width="3" style="24" customWidth="1"/>
    <col min="6" max="6" width="22.5546875" style="24" customWidth="1"/>
    <col min="7" max="7" width="7.5546875" style="25" bestFit="1" customWidth="1"/>
    <col min="8" max="8" width="2.33203125" style="25" customWidth="1"/>
    <col min="9" max="9" width="7.88671875" style="25" hidden="1" customWidth="1"/>
    <col min="10" max="10" width="2.33203125" style="25" hidden="1" customWidth="1"/>
    <col min="11" max="11" width="10.77734375" style="25" hidden="1" customWidth="1"/>
    <col min="12" max="12" width="2.33203125" style="25" hidden="1" customWidth="1"/>
    <col min="13" max="13" width="9.109375" style="25" hidden="1" customWidth="1"/>
    <col min="14" max="14" width="2.33203125" style="25" hidden="1" customWidth="1"/>
    <col min="15" max="15" width="5.5546875" style="25" hidden="1" customWidth="1"/>
    <col min="16" max="16" width="2.33203125" style="25" hidden="1" customWidth="1"/>
    <col min="17" max="17" width="5.77734375" style="25" hidden="1" customWidth="1"/>
    <col min="18" max="18" width="2.33203125" style="25" hidden="1" customWidth="1"/>
    <col min="19" max="19" width="10.77734375" style="25" hidden="1" customWidth="1"/>
    <col min="20" max="20" width="2.33203125" style="25" hidden="1" customWidth="1"/>
    <col min="21" max="21" width="9.109375" style="25" hidden="1" customWidth="1"/>
    <col min="22" max="22" width="2.33203125" style="25" hidden="1" customWidth="1"/>
    <col min="23" max="23" width="5.5546875" style="25" hidden="1" customWidth="1"/>
    <col min="24" max="24" width="2.33203125" style="25" hidden="1" customWidth="1"/>
    <col min="25" max="25" width="5.77734375" style="25" hidden="1" customWidth="1"/>
    <col min="26" max="26" width="2.33203125" style="25" hidden="1" customWidth="1"/>
    <col min="27" max="27" width="10.77734375" style="25" hidden="1" customWidth="1"/>
    <col min="28" max="28" width="2.33203125" style="25" hidden="1" customWidth="1"/>
    <col min="29" max="29" width="9.109375" style="25" hidden="1" customWidth="1"/>
    <col min="30" max="30" width="2.33203125" style="25" hidden="1" customWidth="1"/>
    <col min="31" max="31" width="5.109375" style="25" hidden="1" customWidth="1"/>
    <col min="32" max="32" width="2.33203125" style="25" hidden="1" customWidth="1"/>
    <col min="33" max="33" width="5.77734375" style="25" hidden="1" customWidth="1"/>
    <col min="34" max="34" width="2.33203125" style="25" hidden="1" customWidth="1"/>
    <col min="35" max="35" width="10.77734375" style="25" hidden="1" customWidth="1"/>
    <col min="36" max="36" width="2.33203125" style="25" hidden="1" customWidth="1"/>
    <col min="37" max="37" width="9.109375" style="25" hidden="1" customWidth="1"/>
    <col min="38" max="38" width="2.33203125" style="25" hidden="1" customWidth="1"/>
    <col min="39" max="39" width="5.44140625" style="25" hidden="1" customWidth="1"/>
    <col min="40" max="40" width="2.33203125" style="25" hidden="1" customWidth="1"/>
    <col min="41" max="41" width="5.77734375" style="25" hidden="1" customWidth="1"/>
    <col min="42" max="42" width="2.33203125" style="25" hidden="1" customWidth="1"/>
    <col min="43" max="43" width="10.77734375" style="25" hidden="1" customWidth="1"/>
    <col min="44" max="44" width="2.33203125" style="25" hidden="1" customWidth="1"/>
    <col min="45" max="45" width="9.109375" style="25" hidden="1" customWidth="1"/>
    <col min="46" max="46" width="2.33203125" style="25" hidden="1" customWidth="1"/>
    <col min="47" max="47" width="5.44140625" style="25" hidden="1" customWidth="1"/>
    <col min="48" max="48" width="2.33203125" style="25" hidden="1" customWidth="1"/>
    <col min="49" max="49" width="5.77734375" style="25" hidden="1" customWidth="1"/>
    <col min="50" max="50" width="2.33203125" style="25" hidden="1" customWidth="1"/>
    <col min="51" max="51" width="10.77734375" style="25" hidden="1" customWidth="1"/>
    <col min="52" max="52" width="2.33203125" style="25" hidden="1" customWidth="1"/>
    <col min="53" max="53" width="9.109375" style="25" hidden="1" customWidth="1"/>
    <col min="54" max="54" width="2.33203125" style="25" hidden="1" customWidth="1"/>
    <col min="55" max="55" width="5.33203125" style="25" hidden="1" customWidth="1"/>
    <col min="56" max="56" width="2.33203125" style="25" hidden="1" customWidth="1"/>
    <col min="57" max="57" width="5.77734375" style="25" hidden="1" customWidth="1"/>
    <col min="58" max="58" width="2.33203125" style="25" hidden="1" customWidth="1"/>
    <col min="59" max="59" width="10.77734375" style="25" hidden="1" customWidth="1"/>
    <col min="60" max="60" width="2.33203125" style="25" hidden="1" customWidth="1"/>
    <col min="61" max="61" width="9.109375" style="25" hidden="1" customWidth="1"/>
    <col min="62" max="62" width="2.33203125" style="25" hidden="1" customWidth="1"/>
    <col min="63" max="63" width="5.44140625" style="25" hidden="1" customWidth="1"/>
    <col min="64" max="64" width="2.33203125" style="25" hidden="1" customWidth="1"/>
    <col min="65" max="65" width="5.77734375" style="25" hidden="1" customWidth="1"/>
    <col min="66" max="66" width="2.33203125" style="25" hidden="1" customWidth="1"/>
    <col min="67" max="67" width="10.77734375" style="25" hidden="1" customWidth="1"/>
    <col min="68" max="68" width="2.33203125" style="25" hidden="1" customWidth="1"/>
    <col min="69" max="69" width="9.109375" style="25" hidden="1" customWidth="1"/>
    <col min="70" max="70" width="2.33203125" style="25" hidden="1" customWidth="1"/>
    <col min="71" max="71" width="5.44140625" style="25" hidden="1" customWidth="1"/>
    <col min="72" max="72" width="2.33203125" style="25" hidden="1" customWidth="1"/>
    <col min="73" max="73" width="5.77734375" style="25" hidden="1" customWidth="1"/>
    <col min="74" max="74" width="2.33203125" style="25" hidden="1" customWidth="1"/>
    <col min="75" max="75" width="10.77734375" style="25" hidden="1" customWidth="1"/>
    <col min="76" max="76" width="2.33203125" style="25" hidden="1" customWidth="1"/>
    <col min="77" max="77" width="9.109375" style="25" hidden="1" customWidth="1"/>
    <col min="78" max="78" width="2.33203125" style="25" hidden="1" customWidth="1"/>
    <col min="79" max="79" width="5.21875" style="25" hidden="1" customWidth="1"/>
    <col min="80" max="80" width="2.33203125" style="25" hidden="1" customWidth="1"/>
    <col min="81" max="81" width="5.77734375" style="25" hidden="1" customWidth="1"/>
    <col min="82" max="82" width="2.33203125" style="25" hidden="1" customWidth="1"/>
    <col min="83" max="83" width="10.77734375" style="25" hidden="1" customWidth="1"/>
    <col min="84" max="84" width="2.33203125" style="25" hidden="1" customWidth="1"/>
    <col min="85" max="85" width="9.109375" style="25" hidden="1" customWidth="1"/>
    <col min="86" max="86" width="2.33203125" style="25" hidden="1" customWidth="1"/>
    <col min="87" max="87" width="5.6640625" style="25" hidden="1" customWidth="1"/>
    <col min="88" max="88" width="2.33203125" style="25" hidden="1" customWidth="1"/>
    <col min="89" max="89" width="5.77734375" style="25" hidden="1" customWidth="1"/>
    <col min="90" max="90" width="2.33203125" style="25" hidden="1" customWidth="1"/>
    <col min="91" max="91" width="10.77734375" style="25" hidden="1" customWidth="1"/>
    <col min="92" max="92" width="2.33203125" style="25" hidden="1" customWidth="1"/>
    <col min="93" max="93" width="9.109375" style="25" hidden="1" customWidth="1"/>
    <col min="94" max="94" width="2.33203125" style="25" hidden="1" customWidth="1"/>
    <col min="95" max="95" width="5.33203125" style="25" hidden="1" customWidth="1"/>
    <col min="96" max="96" width="2.33203125" style="25" hidden="1" customWidth="1"/>
    <col min="97" max="97" width="5.77734375" style="25" hidden="1" customWidth="1"/>
    <col min="98" max="98" width="2.33203125" style="25" hidden="1" customWidth="1"/>
    <col min="99" max="99" width="10.77734375" style="25" hidden="1" customWidth="1"/>
    <col min="100" max="100" width="2.33203125" style="25" hidden="1" customWidth="1"/>
    <col min="101" max="101" width="9.109375" style="25" hidden="1" customWidth="1"/>
    <col min="102" max="102" width="7.5546875" style="25" bestFit="1" customWidth="1"/>
    <col min="103" max="103" width="2.33203125" style="25" customWidth="1"/>
    <col min="104" max="104" width="7.88671875" style="25" bestFit="1" customWidth="1"/>
    <col min="105" max="105" width="2.33203125" style="25" customWidth="1"/>
    <col min="106" max="106" width="10.77734375" style="25" bestFit="1" customWidth="1"/>
    <col min="107" max="107" width="2.33203125" style="25" customWidth="1"/>
    <col min="108" max="108" width="9.109375" style="25" bestFit="1" customWidth="1"/>
  </cols>
  <sheetData>
    <row r="1" spans="1:108" ht="15" thickBot="1" x14ac:dyDescent="0.35">
      <c r="A1" s="2"/>
      <c r="B1" s="2"/>
      <c r="C1" s="2"/>
      <c r="D1" s="2"/>
      <c r="E1" s="2"/>
      <c r="F1" s="2" t="s">
        <v>90</v>
      </c>
      <c r="G1" s="4"/>
      <c r="H1" s="3"/>
      <c r="I1" s="4"/>
      <c r="J1" s="3"/>
      <c r="K1" s="4"/>
      <c r="L1" s="3"/>
      <c r="M1" s="4"/>
      <c r="N1" s="1"/>
      <c r="O1" s="4"/>
      <c r="P1" s="3"/>
      <c r="Q1" s="4"/>
      <c r="R1" s="3"/>
      <c r="S1" s="4"/>
      <c r="T1" s="3"/>
      <c r="U1" s="4"/>
      <c r="V1" s="1"/>
      <c r="W1" s="4"/>
      <c r="X1" s="3"/>
      <c r="Y1" s="4"/>
      <c r="Z1" s="3"/>
      <c r="AA1" s="4"/>
      <c r="AB1" s="3"/>
      <c r="AC1" s="4"/>
      <c r="AD1" s="1"/>
      <c r="AE1" s="4"/>
      <c r="AF1" s="3"/>
      <c r="AG1" s="4"/>
      <c r="AH1" s="3"/>
      <c r="AI1" s="4"/>
      <c r="AJ1" s="3"/>
      <c r="AK1" s="4"/>
      <c r="AL1" s="1"/>
      <c r="AM1" s="4"/>
      <c r="AN1" s="3"/>
      <c r="AO1" s="4"/>
      <c r="AP1" s="3"/>
      <c r="AQ1" s="4"/>
      <c r="AR1" s="3"/>
      <c r="AS1" s="4"/>
      <c r="AT1" s="1"/>
      <c r="AU1" s="4"/>
      <c r="AV1" s="3"/>
      <c r="AW1" s="4"/>
      <c r="AX1" s="3"/>
      <c r="AY1" s="4"/>
      <c r="AZ1" s="3"/>
      <c r="BA1" s="4"/>
      <c r="BB1" s="1"/>
      <c r="BC1" s="4"/>
      <c r="BD1" s="3"/>
      <c r="BE1" s="4"/>
      <c r="BF1" s="3"/>
      <c r="BG1" s="4"/>
      <c r="BH1" s="3"/>
      <c r="BI1" s="4"/>
      <c r="BJ1" s="1"/>
      <c r="BK1" s="4"/>
      <c r="BL1" s="3"/>
      <c r="BM1" s="4"/>
      <c r="BN1" s="3"/>
      <c r="BO1" s="4"/>
      <c r="BP1" s="3"/>
      <c r="BQ1" s="4"/>
      <c r="BR1" s="1"/>
      <c r="BS1" s="4"/>
      <c r="BT1" s="3"/>
      <c r="BU1" s="4"/>
      <c r="BV1" s="3"/>
      <c r="BW1" s="4"/>
      <c r="BX1" s="3"/>
      <c r="BY1" s="4"/>
      <c r="BZ1" s="1"/>
      <c r="CA1" s="4"/>
      <c r="CB1" s="3"/>
      <c r="CC1" s="4"/>
      <c r="CD1" s="3"/>
      <c r="CE1" s="4"/>
      <c r="CF1" s="3"/>
      <c r="CG1" s="4"/>
      <c r="CH1" s="1"/>
      <c r="CI1" s="4"/>
      <c r="CJ1" s="3"/>
      <c r="CK1" s="4"/>
      <c r="CL1" s="3"/>
      <c r="CM1" s="4"/>
      <c r="CN1" s="3"/>
      <c r="CO1" s="4"/>
      <c r="CP1" s="1"/>
      <c r="CQ1" s="4"/>
      <c r="CR1" s="3"/>
      <c r="CS1" s="4"/>
      <c r="CT1" s="3"/>
      <c r="CU1" s="4"/>
      <c r="CV1" s="3"/>
      <c r="CW1" s="4"/>
      <c r="CX1" s="5"/>
      <c r="CY1" s="3"/>
      <c r="CZ1" s="4"/>
      <c r="DA1" s="3"/>
      <c r="DB1" s="4"/>
      <c r="DC1" s="3"/>
      <c r="DD1" s="4"/>
    </row>
    <row r="2" spans="1:108" s="23" customFormat="1" ht="15.6" thickTop="1" thickBot="1" x14ac:dyDescent="0.35">
      <c r="A2" s="20"/>
      <c r="B2" s="20"/>
      <c r="C2" s="20"/>
      <c r="D2" s="20"/>
      <c r="E2" s="20"/>
      <c r="F2" s="20"/>
      <c r="G2" s="21" t="s">
        <v>0</v>
      </c>
      <c r="H2" s="22"/>
      <c r="I2" s="21" t="s">
        <v>1</v>
      </c>
      <c r="J2" s="22"/>
      <c r="K2" s="21" t="s">
        <v>2</v>
      </c>
      <c r="L2" s="22"/>
      <c r="M2" s="21" t="s">
        <v>3</v>
      </c>
      <c r="N2" s="22"/>
      <c r="O2" s="21" t="s">
        <v>4</v>
      </c>
      <c r="P2" s="22"/>
      <c r="Q2" s="21" t="s">
        <v>1</v>
      </c>
      <c r="R2" s="22"/>
      <c r="S2" s="21" t="s">
        <v>2</v>
      </c>
      <c r="T2" s="22"/>
      <c r="U2" s="21" t="s">
        <v>3</v>
      </c>
      <c r="V2" s="22"/>
      <c r="W2" s="21" t="s">
        <v>5</v>
      </c>
      <c r="X2" s="22"/>
      <c r="Y2" s="21" t="s">
        <v>1</v>
      </c>
      <c r="Z2" s="22"/>
      <c r="AA2" s="21" t="s">
        <v>2</v>
      </c>
      <c r="AB2" s="22"/>
      <c r="AC2" s="21" t="s">
        <v>3</v>
      </c>
      <c r="AD2" s="22"/>
      <c r="AE2" s="21" t="s">
        <v>6</v>
      </c>
      <c r="AF2" s="22"/>
      <c r="AG2" s="21" t="s">
        <v>1</v>
      </c>
      <c r="AH2" s="22"/>
      <c r="AI2" s="21" t="s">
        <v>2</v>
      </c>
      <c r="AJ2" s="22"/>
      <c r="AK2" s="21" t="s">
        <v>3</v>
      </c>
      <c r="AL2" s="22"/>
      <c r="AM2" s="21" t="s">
        <v>7</v>
      </c>
      <c r="AN2" s="22"/>
      <c r="AO2" s="21" t="s">
        <v>1</v>
      </c>
      <c r="AP2" s="22"/>
      <c r="AQ2" s="21" t="s">
        <v>2</v>
      </c>
      <c r="AR2" s="22"/>
      <c r="AS2" s="21" t="s">
        <v>3</v>
      </c>
      <c r="AT2" s="22"/>
      <c r="AU2" s="21" t="s">
        <v>8</v>
      </c>
      <c r="AV2" s="22"/>
      <c r="AW2" s="21" t="s">
        <v>1</v>
      </c>
      <c r="AX2" s="22"/>
      <c r="AY2" s="21" t="s">
        <v>2</v>
      </c>
      <c r="AZ2" s="22"/>
      <c r="BA2" s="21" t="s">
        <v>3</v>
      </c>
      <c r="BB2" s="22"/>
      <c r="BC2" s="21" t="s">
        <v>9</v>
      </c>
      <c r="BD2" s="22"/>
      <c r="BE2" s="21" t="s">
        <v>1</v>
      </c>
      <c r="BF2" s="22"/>
      <c r="BG2" s="21" t="s">
        <v>2</v>
      </c>
      <c r="BH2" s="22"/>
      <c r="BI2" s="21" t="s">
        <v>3</v>
      </c>
      <c r="BJ2" s="22"/>
      <c r="BK2" s="21" t="s">
        <v>10</v>
      </c>
      <c r="BL2" s="22"/>
      <c r="BM2" s="21" t="s">
        <v>1</v>
      </c>
      <c r="BN2" s="22"/>
      <c r="BO2" s="21" t="s">
        <v>2</v>
      </c>
      <c r="BP2" s="22"/>
      <c r="BQ2" s="21" t="s">
        <v>3</v>
      </c>
      <c r="BR2" s="22"/>
      <c r="BS2" s="21" t="s">
        <v>11</v>
      </c>
      <c r="BT2" s="22"/>
      <c r="BU2" s="21" t="s">
        <v>1</v>
      </c>
      <c r="BV2" s="22"/>
      <c r="BW2" s="21" t="s">
        <v>2</v>
      </c>
      <c r="BX2" s="22"/>
      <c r="BY2" s="21" t="s">
        <v>3</v>
      </c>
      <c r="BZ2" s="22"/>
      <c r="CA2" s="21" t="s">
        <v>12</v>
      </c>
      <c r="CB2" s="22"/>
      <c r="CC2" s="21" t="s">
        <v>1</v>
      </c>
      <c r="CD2" s="22"/>
      <c r="CE2" s="21" t="s">
        <v>2</v>
      </c>
      <c r="CF2" s="22"/>
      <c r="CG2" s="21" t="s">
        <v>3</v>
      </c>
      <c r="CH2" s="22"/>
      <c r="CI2" s="21" t="s">
        <v>13</v>
      </c>
      <c r="CJ2" s="22"/>
      <c r="CK2" s="21" t="s">
        <v>1</v>
      </c>
      <c r="CL2" s="22"/>
      <c r="CM2" s="21" t="s">
        <v>2</v>
      </c>
      <c r="CN2" s="22"/>
      <c r="CO2" s="21" t="s">
        <v>3</v>
      </c>
      <c r="CP2" s="22"/>
      <c r="CQ2" s="21" t="s">
        <v>14</v>
      </c>
      <c r="CR2" s="22"/>
      <c r="CS2" s="21" t="s">
        <v>1</v>
      </c>
      <c r="CT2" s="22"/>
      <c r="CU2" s="21" t="s">
        <v>2</v>
      </c>
      <c r="CV2" s="22"/>
      <c r="CW2" s="21" t="s">
        <v>3</v>
      </c>
      <c r="CX2" s="21" t="s">
        <v>88</v>
      </c>
      <c r="CY2" s="22"/>
      <c r="CZ2" s="21" t="s">
        <v>1</v>
      </c>
      <c r="DA2" s="22"/>
      <c r="DB2" s="21" t="s">
        <v>89</v>
      </c>
      <c r="DC2" s="22"/>
      <c r="DD2" s="21" t="s">
        <v>3</v>
      </c>
    </row>
    <row r="3" spans="1:108" ht="15" thickTop="1" x14ac:dyDescent="0.3">
      <c r="A3" s="2"/>
      <c r="B3" s="2" t="s">
        <v>15</v>
      </c>
      <c r="C3" s="2"/>
      <c r="D3" s="2"/>
      <c r="E3" s="2"/>
      <c r="F3" s="2"/>
      <c r="G3" s="6"/>
      <c r="H3" s="7"/>
      <c r="I3" s="6"/>
      <c r="J3" s="7"/>
      <c r="K3" s="6"/>
      <c r="L3" s="7"/>
      <c r="M3" s="8"/>
      <c r="N3" s="7"/>
      <c r="O3" s="6"/>
      <c r="P3" s="7"/>
      <c r="Q3" s="6"/>
      <c r="R3" s="7"/>
      <c r="S3" s="6"/>
      <c r="T3" s="7"/>
      <c r="U3" s="8"/>
      <c r="V3" s="7"/>
      <c r="W3" s="6"/>
      <c r="X3" s="7"/>
      <c r="Y3" s="6"/>
      <c r="Z3" s="7"/>
      <c r="AA3" s="6"/>
      <c r="AB3" s="7"/>
      <c r="AC3" s="8"/>
      <c r="AD3" s="7"/>
      <c r="AE3" s="6"/>
      <c r="AF3" s="7"/>
      <c r="AG3" s="6"/>
      <c r="AH3" s="7"/>
      <c r="AI3" s="6"/>
      <c r="AJ3" s="7"/>
      <c r="AK3" s="8"/>
      <c r="AL3" s="7"/>
      <c r="AM3" s="6"/>
      <c r="AN3" s="7"/>
      <c r="AO3" s="6"/>
      <c r="AP3" s="7"/>
      <c r="AQ3" s="6"/>
      <c r="AR3" s="7"/>
      <c r="AS3" s="8"/>
      <c r="AT3" s="7"/>
      <c r="AU3" s="6"/>
      <c r="AV3" s="7"/>
      <c r="AW3" s="6"/>
      <c r="AX3" s="7"/>
      <c r="AY3" s="6"/>
      <c r="AZ3" s="7"/>
      <c r="BA3" s="8"/>
      <c r="BB3" s="7"/>
      <c r="BC3" s="6"/>
      <c r="BD3" s="7"/>
      <c r="BE3" s="6"/>
      <c r="BF3" s="7"/>
      <c r="BG3" s="6"/>
      <c r="BH3" s="7"/>
      <c r="BI3" s="8"/>
      <c r="BJ3" s="7"/>
      <c r="BK3" s="6"/>
      <c r="BL3" s="7"/>
      <c r="BM3" s="6"/>
      <c r="BN3" s="7"/>
      <c r="BO3" s="6"/>
      <c r="BP3" s="7"/>
      <c r="BQ3" s="8"/>
      <c r="BR3" s="7"/>
      <c r="BS3" s="6"/>
      <c r="BT3" s="7"/>
      <c r="BU3" s="6"/>
      <c r="BV3" s="7"/>
      <c r="BW3" s="6"/>
      <c r="BX3" s="7"/>
      <c r="BY3" s="8"/>
      <c r="BZ3" s="7"/>
      <c r="CA3" s="6"/>
      <c r="CB3" s="7"/>
      <c r="CC3" s="6"/>
      <c r="CD3" s="7"/>
      <c r="CE3" s="6"/>
      <c r="CF3" s="7"/>
      <c r="CG3" s="8"/>
      <c r="CH3" s="7"/>
      <c r="CI3" s="6"/>
      <c r="CJ3" s="7"/>
      <c r="CK3" s="6"/>
      <c r="CL3" s="7"/>
      <c r="CM3" s="6"/>
      <c r="CN3" s="7"/>
      <c r="CO3" s="8"/>
      <c r="CP3" s="7"/>
      <c r="CQ3" s="6"/>
      <c r="CR3" s="7"/>
      <c r="CS3" s="6"/>
      <c r="CT3" s="7"/>
      <c r="CU3" s="6"/>
      <c r="CV3" s="7"/>
      <c r="CW3" s="8"/>
      <c r="CX3" s="6"/>
      <c r="CY3" s="7"/>
      <c r="CZ3" s="6"/>
      <c r="DA3" s="7"/>
      <c r="DB3" s="6"/>
      <c r="DC3" s="7"/>
      <c r="DD3" s="8"/>
    </row>
    <row r="4" spans="1:108" x14ac:dyDescent="0.3">
      <c r="A4" s="2"/>
      <c r="B4" s="2"/>
      <c r="C4" s="2"/>
      <c r="D4" s="2" t="s">
        <v>16</v>
      </c>
      <c r="E4" s="2"/>
      <c r="F4" s="2"/>
      <c r="G4" s="6"/>
      <c r="H4" s="7"/>
      <c r="I4" s="6"/>
      <c r="J4" s="7"/>
      <c r="K4" s="6"/>
      <c r="L4" s="7"/>
      <c r="M4" s="8"/>
      <c r="N4" s="7"/>
      <c r="O4" s="6"/>
      <c r="P4" s="7"/>
      <c r="Q4" s="6"/>
      <c r="R4" s="7"/>
      <c r="S4" s="6"/>
      <c r="T4" s="7"/>
      <c r="U4" s="8"/>
      <c r="V4" s="7"/>
      <c r="W4" s="6"/>
      <c r="X4" s="7"/>
      <c r="Y4" s="6"/>
      <c r="Z4" s="7"/>
      <c r="AA4" s="6"/>
      <c r="AB4" s="7"/>
      <c r="AC4" s="8"/>
      <c r="AD4" s="7"/>
      <c r="AE4" s="6"/>
      <c r="AF4" s="7"/>
      <c r="AG4" s="6"/>
      <c r="AH4" s="7"/>
      <c r="AI4" s="6"/>
      <c r="AJ4" s="7"/>
      <c r="AK4" s="8"/>
      <c r="AL4" s="7"/>
      <c r="AM4" s="6"/>
      <c r="AN4" s="7"/>
      <c r="AO4" s="6"/>
      <c r="AP4" s="7"/>
      <c r="AQ4" s="6"/>
      <c r="AR4" s="7"/>
      <c r="AS4" s="8"/>
      <c r="AT4" s="7"/>
      <c r="AU4" s="6"/>
      <c r="AV4" s="7"/>
      <c r="AW4" s="6"/>
      <c r="AX4" s="7"/>
      <c r="AY4" s="6"/>
      <c r="AZ4" s="7"/>
      <c r="BA4" s="8"/>
      <c r="BB4" s="7"/>
      <c r="BC4" s="6"/>
      <c r="BD4" s="7"/>
      <c r="BE4" s="6"/>
      <c r="BF4" s="7"/>
      <c r="BG4" s="6"/>
      <c r="BH4" s="7"/>
      <c r="BI4" s="8"/>
      <c r="BJ4" s="7"/>
      <c r="BK4" s="6"/>
      <c r="BL4" s="7"/>
      <c r="BM4" s="6"/>
      <c r="BN4" s="7"/>
      <c r="BO4" s="6"/>
      <c r="BP4" s="7"/>
      <c r="BQ4" s="8"/>
      <c r="BR4" s="7"/>
      <c r="BS4" s="6"/>
      <c r="BT4" s="7"/>
      <c r="BU4" s="6"/>
      <c r="BV4" s="7"/>
      <c r="BW4" s="6"/>
      <c r="BX4" s="7"/>
      <c r="BY4" s="8"/>
      <c r="BZ4" s="7"/>
      <c r="CA4" s="6"/>
      <c r="CB4" s="7"/>
      <c r="CC4" s="6"/>
      <c r="CD4" s="7"/>
      <c r="CE4" s="6"/>
      <c r="CF4" s="7"/>
      <c r="CG4" s="8"/>
      <c r="CH4" s="7"/>
      <c r="CI4" s="6"/>
      <c r="CJ4" s="7"/>
      <c r="CK4" s="6"/>
      <c r="CL4" s="7"/>
      <c r="CM4" s="6"/>
      <c r="CN4" s="7"/>
      <c r="CO4" s="8"/>
      <c r="CP4" s="7"/>
      <c r="CQ4" s="6"/>
      <c r="CR4" s="7"/>
      <c r="CS4" s="6"/>
      <c r="CT4" s="7"/>
      <c r="CU4" s="6"/>
      <c r="CV4" s="7"/>
      <c r="CW4" s="8"/>
      <c r="CX4" s="6"/>
      <c r="CY4" s="7"/>
      <c r="CZ4" s="6"/>
      <c r="DA4" s="7"/>
      <c r="DB4" s="6"/>
      <c r="DC4" s="7"/>
      <c r="DD4" s="8"/>
    </row>
    <row r="5" spans="1:108" x14ac:dyDescent="0.3">
      <c r="A5" s="2"/>
      <c r="B5" s="2"/>
      <c r="C5" s="2"/>
      <c r="D5" s="2"/>
      <c r="E5" s="2" t="s">
        <v>17</v>
      </c>
      <c r="F5" s="2"/>
      <c r="G5" s="6">
        <v>1462.78</v>
      </c>
      <c r="H5" s="7"/>
      <c r="I5" s="6">
        <v>235000</v>
      </c>
      <c r="J5" s="7"/>
      <c r="K5" s="6">
        <f>ROUND((G5-I5),5)</f>
        <v>-233537.22</v>
      </c>
      <c r="L5" s="7"/>
      <c r="M5" s="8">
        <f>ROUND(IF(I5=0, IF(G5=0, 0, 1), G5/I5),5)</f>
        <v>6.2199999999999998E-3</v>
      </c>
      <c r="N5" s="7"/>
      <c r="O5" s="6">
        <v>0</v>
      </c>
      <c r="P5" s="7"/>
      <c r="Q5" s="6">
        <v>0</v>
      </c>
      <c r="R5" s="7"/>
      <c r="S5" s="6">
        <f>ROUND((O5-Q5),5)</f>
        <v>0</v>
      </c>
      <c r="T5" s="7"/>
      <c r="U5" s="8">
        <f>ROUND(IF(Q5=0, IF(O5=0, 0, 1), O5/Q5),5)</f>
        <v>0</v>
      </c>
      <c r="V5" s="7"/>
      <c r="W5" s="6">
        <v>0</v>
      </c>
      <c r="X5" s="7"/>
      <c r="Y5" s="6">
        <v>0</v>
      </c>
      <c r="Z5" s="7"/>
      <c r="AA5" s="6">
        <f>ROUND((W5-Y5),5)</f>
        <v>0</v>
      </c>
      <c r="AB5" s="7"/>
      <c r="AC5" s="8">
        <f>ROUND(IF(Y5=0, IF(W5=0, 0, 1), W5/Y5),5)</f>
        <v>0</v>
      </c>
      <c r="AD5" s="7"/>
      <c r="AE5" s="6">
        <v>0</v>
      </c>
      <c r="AF5" s="7"/>
      <c r="AG5" s="6">
        <v>0</v>
      </c>
      <c r="AH5" s="7"/>
      <c r="AI5" s="6">
        <f>ROUND((AE5-AG5),5)</f>
        <v>0</v>
      </c>
      <c r="AJ5" s="7"/>
      <c r="AK5" s="8">
        <f>ROUND(IF(AG5=0, IF(AE5=0, 0, 1), AE5/AG5),5)</f>
        <v>0</v>
      </c>
      <c r="AL5" s="7"/>
      <c r="AM5" s="6">
        <v>0</v>
      </c>
      <c r="AN5" s="7"/>
      <c r="AO5" s="6">
        <v>0</v>
      </c>
      <c r="AP5" s="7"/>
      <c r="AQ5" s="6">
        <f>ROUND((AM5-AO5),5)</f>
        <v>0</v>
      </c>
      <c r="AR5" s="7"/>
      <c r="AS5" s="8">
        <f>ROUND(IF(AO5=0, IF(AM5=0, 0, 1), AM5/AO5),5)</f>
        <v>0</v>
      </c>
      <c r="AT5" s="7"/>
      <c r="AU5" s="6">
        <v>0</v>
      </c>
      <c r="AV5" s="7"/>
      <c r="AW5" s="6">
        <v>0</v>
      </c>
      <c r="AX5" s="7"/>
      <c r="AY5" s="6">
        <f>ROUND((AU5-AW5),5)</f>
        <v>0</v>
      </c>
      <c r="AZ5" s="7"/>
      <c r="BA5" s="8">
        <f>ROUND(IF(AW5=0, IF(AU5=0, 0, 1), AU5/AW5),5)</f>
        <v>0</v>
      </c>
      <c r="BB5" s="7"/>
      <c r="BC5" s="6">
        <v>0</v>
      </c>
      <c r="BD5" s="7"/>
      <c r="BE5" s="6"/>
      <c r="BF5" s="7"/>
      <c r="BG5" s="6"/>
      <c r="BH5" s="7"/>
      <c r="BI5" s="8"/>
      <c r="BJ5" s="7"/>
      <c r="BK5" s="6">
        <v>0</v>
      </c>
      <c r="BL5" s="7"/>
      <c r="BM5" s="6"/>
      <c r="BN5" s="7"/>
      <c r="BO5" s="6"/>
      <c r="BP5" s="7"/>
      <c r="BQ5" s="8"/>
      <c r="BR5" s="7"/>
      <c r="BS5" s="6">
        <v>0</v>
      </c>
      <c r="BT5" s="7"/>
      <c r="BU5" s="6"/>
      <c r="BV5" s="7"/>
      <c r="BW5" s="6"/>
      <c r="BX5" s="7"/>
      <c r="BY5" s="8"/>
      <c r="BZ5" s="7"/>
      <c r="CA5" s="6">
        <v>0</v>
      </c>
      <c r="CB5" s="7"/>
      <c r="CC5" s="6"/>
      <c r="CD5" s="7"/>
      <c r="CE5" s="6"/>
      <c r="CF5" s="7"/>
      <c r="CG5" s="8"/>
      <c r="CH5" s="7"/>
      <c r="CI5" s="6">
        <v>0</v>
      </c>
      <c r="CJ5" s="7"/>
      <c r="CK5" s="6"/>
      <c r="CL5" s="7"/>
      <c r="CM5" s="6"/>
      <c r="CN5" s="7"/>
      <c r="CO5" s="8"/>
      <c r="CP5" s="7"/>
      <c r="CQ5" s="6">
        <v>0</v>
      </c>
      <c r="CR5" s="7"/>
      <c r="CS5" s="6"/>
      <c r="CT5" s="7"/>
      <c r="CU5" s="6"/>
      <c r="CV5" s="7"/>
      <c r="CW5" s="8"/>
      <c r="CX5" s="6">
        <f>ROUND(G5+O5+W5+AE5+AM5+AU5+BC5+BK5+BS5+CA5+CI5+CQ5,5)</f>
        <v>1462.78</v>
      </c>
      <c r="CY5" s="7"/>
      <c r="CZ5" s="6">
        <f>ROUND(I5+Q5+Y5+AG5+AO5+AW5+BE5+BM5+BU5+CC5+CK5+CS5,5)</f>
        <v>235000</v>
      </c>
      <c r="DA5" s="7"/>
      <c r="DB5" s="6">
        <f>CZ5-CX5</f>
        <v>233537.22</v>
      </c>
      <c r="DC5" s="7"/>
      <c r="DD5" s="8">
        <f>ROUND(IF(CZ5=0, IF(CX5=0, 0, 1), CX5/CZ5),5)</f>
        <v>6.2199999999999998E-3</v>
      </c>
    </row>
    <row r="6" spans="1:108" x14ac:dyDescent="0.3">
      <c r="A6" s="2"/>
      <c r="B6" s="2"/>
      <c r="C6" s="2"/>
      <c r="D6" s="2"/>
      <c r="E6" s="2" t="s">
        <v>18</v>
      </c>
      <c r="F6" s="2"/>
      <c r="G6" s="6">
        <v>3693.91</v>
      </c>
      <c r="H6" s="7"/>
      <c r="I6" s="6">
        <v>33000</v>
      </c>
      <c r="J6" s="7"/>
      <c r="K6" s="6">
        <f>ROUND((G6-I6),5)</f>
        <v>-29306.09</v>
      </c>
      <c r="L6" s="7"/>
      <c r="M6" s="8">
        <f>ROUND(IF(I6=0, IF(G6=0, 0, 1), G6/I6),5)</f>
        <v>0.11194</v>
      </c>
      <c r="N6" s="7"/>
      <c r="O6" s="6">
        <v>0</v>
      </c>
      <c r="P6" s="7"/>
      <c r="Q6" s="6">
        <v>0</v>
      </c>
      <c r="R6" s="7"/>
      <c r="S6" s="6">
        <f>ROUND((O6-Q6),5)</f>
        <v>0</v>
      </c>
      <c r="T6" s="7"/>
      <c r="U6" s="8">
        <f>ROUND(IF(Q6=0, IF(O6=0, 0, 1), O6/Q6),5)</f>
        <v>0</v>
      </c>
      <c r="V6" s="7"/>
      <c r="W6" s="6">
        <v>0</v>
      </c>
      <c r="X6" s="7"/>
      <c r="Y6" s="6">
        <v>0</v>
      </c>
      <c r="Z6" s="7"/>
      <c r="AA6" s="6">
        <f>ROUND((W6-Y6),5)</f>
        <v>0</v>
      </c>
      <c r="AB6" s="7"/>
      <c r="AC6" s="8">
        <f>ROUND(IF(Y6=0, IF(W6=0, 0, 1), W6/Y6),5)</f>
        <v>0</v>
      </c>
      <c r="AD6" s="7"/>
      <c r="AE6" s="6">
        <v>0</v>
      </c>
      <c r="AF6" s="7"/>
      <c r="AG6" s="6">
        <v>0</v>
      </c>
      <c r="AH6" s="7"/>
      <c r="AI6" s="6">
        <f>ROUND((AE6-AG6),5)</f>
        <v>0</v>
      </c>
      <c r="AJ6" s="7"/>
      <c r="AK6" s="8">
        <f>ROUND(IF(AG6=0, IF(AE6=0, 0, 1), AE6/AG6),5)</f>
        <v>0</v>
      </c>
      <c r="AL6" s="7"/>
      <c r="AM6" s="6">
        <v>0</v>
      </c>
      <c r="AN6" s="7"/>
      <c r="AO6" s="6">
        <v>0</v>
      </c>
      <c r="AP6" s="7"/>
      <c r="AQ6" s="6">
        <f>ROUND((AM6-AO6),5)</f>
        <v>0</v>
      </c>
      <c r="AR6" s="7"/>
      <c r="AS6" s="8">
        <f>ROUND(IF(AO6=0, IF(AM6=0, 0, 1), AM6/AO6),5)</f>
        <v>0</v>
      </c>
      <c r="AT6" s="7"/>
      <c r="AU6" s="6">
        <v>0</v>
      </c>
      <c r="AV6" s="7"/>
      <c r="AW6" s="6">
        <v>0</v>
      </c>
      <c r="AX6" s="7"/>
      <c r="AY6" s="6">
        <f>ROUND((AU6-AW6),5)</f>
        <v>0</v>
      </c>
      <c r="AZ6" s="7"/>
      <c r="BA6" s="8">
        <f>ROUND(IF(AW6=0, IF(AU6=0, 0, 1), AU6/AW6),5)</f>
        <v>0</v>
      </c>
      <c r="BB6" s="7"/>
      <c r="BC6" s="6">
        <v>0</v>
      </c>
      <c r="BD6" s="7"/>
      <c r="BE6" s="6"/>
      <c r="BF6" s="7"/>
      <c r="BG6" s="6"/>
      <c r="BH6" s="7"/>
      <c r="BI6" s="8"/>
      <c r="BJ6" s="7"/>
      <c r="BK6" s="6">
        <v>0</v>
      </c>
      <c r="BL6" s="7"/>
      <c r="BM6" s="6"/>
      <c r="BN6" s="7"/>
      <c r="BO6" s="6"/>
      <c r="BP6" s="7"/>
      <c r="BQ6" s="8"/>
      <c r="BR6" s="7"/>
      <c r="BS6" s="6">
        <v>0</v>
      </c>
      <c r="BT6" s="7"/>
      <c r="BU6" s="6"/>
      <c r="BV6" s="7"/>
      <c r="BW6" s="6"/>
      <c r="BX6" s="7"/>
      <c r="BY6" s="8"/>
      <c r="BZ6" s="7"/>
      <c r="CA6" s="6">
        <v>0</v>
      </c>
      <c r="CB6" s="7"/>
      <c r="CC6" s="6"/>
      <c r="CD6" s="7"/>
      <c r="CE6" s="6"/>
      <c r="CF6" s="7"/>
      <c r="CG6" s="8"/>
      <c r="CH6" s="7"/>
      <c r="CI6" s="6">
        <v>0</v>
      </c>
      <c r="CJ6" s="7"/>
      <c r="CK6" s="6"/>
      <c r="CL6" s="7"/>
      <c r="CM6" s="6"/>
      <c r="CN6" s="7"/>
      <c r="CO6" s="8"/>
      <c r="CP6" s="7"/>
      <c r="CQ6" s="6">
        <v>0</v>
      </c>
      <c r="CR6" s="7"/>
      <c r="CS6" s="6"/>
      <c r="CT6" s="7"/>
      <c r="CU6" s="6"/>
      <c r="CV6" s="7"/>
      <c r="CW6" s="8"/>
      <c r="CX6" s="6">
        <f>ROUND(G6+O6+W6+AE6+AM6+AU6+BC6+BK6+BS6+CA6+CI6+CQ6,5)</f>
        <v>3693.91</v>
      </c>
      <c r="CY6" s="7"/>
      <c r="CZ6" s="6">
        <f>ROUND(I6+Q6+Y6+AG6+AO6+AW6+BE6+BM6+BU6+CC6+CK6+CS6,5)</f>
        <v>33000</v>
      </c>
      <c r="DA6" s="7"/>
      <c r="DB6" s="6">
        <f t="shared" ref="DB6:DB69" si="0">CZ6-CX6</f>
        <v>29306.09</v>
      </c>
      <c r="DC6" s="7"/>
      <c r="DD6" s="8">
        <f>ROUND(IF(CZ6=0, IF(CX6=0, 0, 1), CX6/CZ6),5)</f>
        <v>0.11194</v>
      </c>
    </row>
    <row r="7" spans="1:108" x14ac:dyDescent="0.3">
      <c r="A7" s="2"/>
      <c r="B7" s="2"/>
      <c r="C7" s="2"/>
      <c r="D7" s="2"/>
      <c r="E7" s="2" t="s">
        <v>19</v>
      </c>
      <c r="F7" s="2"/>
      <c r="G7" s="6">
        <v>600</v>
      </c>
      <c r="H7" s="7"/>
      <c r="I7" s="6">
        <v>3500</v>
      </c>
      <c r="J7" s="7"/>
      <c r="K7" s="6">
        <f>ROUND((G7-I7),5)</f>
        <v>-2900</v>
      </c>
      <c r="L7" s="7"/>
      <c r="M7" s="8">
        <f>ROUND(IF(I7=0, IF(G7=0, 0, 1), G7/I7),5)</f>
        <v>0.17143</v>
      </c>
      <c r="N7" s="7"/>
      <c r="O7" s="6">
        <v>0</v>
      </c>
      <c r="P7" s="7"/>
      <c r="Q7" s="6">
        <v>0</v>
      </c>
      <c r="R7" s="7"/>
      <c r="S7" s="6">
        <f>ROUND((O7-Q7),5)</f>
        <v>0</v>
      </c>
      <c r="T7" s="7"/>
      <c r="U7" s="8">
        <f>ROUND(IF(Q7=0, IF(O7=0, 0, 1), O7/Q7),5)</f>
        <v>0</v>
      </c>
      <c r="V7" s="7"/>
      <c r="W7" s="6">
        <v>0</v>
      </c>
      <c r="X7" s="7"/>
      <c r="Y7" s="6">
        <v>0</v>
      </c>
      <c r="Z7" s="7"/>
      <c r="AA7" s="6">
        <f>ROUND((W7-Y7),5)</f>
        <v>0</v>
      </c>
      <c r="AB7" s="7"/>
      <c r="AC7" s="8">
        <f>ROUND(IF(Y7=0, IF(W7=0, 0, 1), W7/Y7),5)</f>
        <v>0</v>
      </c>
      <c r="AD7" s="7"/>
      <c r="AE7" s="6">
        <v>0</v>
      </c>
      <c r="AF7" s="7"/>
      <c r="AG7" s="6">
        <v>0</v>
      </c>
      <c r="AH7" s="7"/>
      <c r="AI7" s="6">
        <f>ROUND((AE7-AG7),5)</f>
        <v>0</v>
      </c>
      <c r="AJ7" s="7"/>
      <c r="AK7" s="8">
        <f>ROUND(IF(AG7=0, IF(AE7=0, 0, 1), AE7/AG7),5)</f>
        <v>0</v>
      </c>
      <c r="AL7" s="7"/>
      <c r="AM7" s="6">
        <v>0</v>
      </c>
      <c r="AN7" s="7"/>
      <c r="AO7" s="6">
        <v>0</v>
      </c>
      <c r="AP7" s="7"/>
      <c r="AQ7" s="6">
        <f>ROUND((AM7-AO7),5)</f>
        <v>0</v>
      </c>
      <c r="AR7" s="7"/>
      <c r="AS7" s="8">
        <f>ROUND(IF(AO7=0, IF(AM7=0, 0, 1), AM7/AO7),5)</f>
        <v>0</v>
      </c>
      <c r="AT7" s="7"/>
      <c r="AU7" s="6">
        <v>0</v>
      </c>
      <c r="AV7" s="7"/>
      <c r="AW7" s="6">
        <v>0</v>
      </c>
      <c r="AX7" s="7"/>
      <c r="AY7" s="6">
        <f>ROUND((AU7-AW7),5)</f>
        <v>0</v>
      </c>
      <c r="AZ7" s="7"/>
      <c r="BA7" s="8">
        <f>ROUND(IF(AW7=0, IF(AU7=0, 0, 1), AU7/AW7),5)</f>
        <v>0</v>
      </c>
      <c r="BB7" s="7"/>
      <c r="BC7" s="6">
        <v>0</v>
      </c>
      <c r="BD7" s="7"/>
      <c r="BE7" s="6"/>
      <c r="BF7" s="7"/>
      <c r="BG7" s="6"/>
      <c r="BH7" s="7"/>
      <c r="BI7" s="8"/>
      <c r="BJ7" s="7"/>
      <c r="BK7" s="6">
        <v>0</v>
      </c>
      <c r="BL7" s="7"/>
      <c r="BM7" s="6"/>
      <c r="BN7" s="7"/>
      <c r="BO7" s="6"/>
      <c r="BP7" s="7"/>
      <c r="BQ7" s="8"/>
      <c r="BR7" s="7"/>
      <c r="BS7" s="6">
        <v>0</v>
      </c>
      <c r="BT7" s="7"/>
      <c r="BU7" s="6"/>
      <c r="BV7" s="7"/>
      <c r="BW7" s="6"/>
      <c r="BX7" s="7"/>
      <c r="BY7" s="8"/>
      <c r="BZ7" s="7"/>
      <c r="CA7" s="6">
        <v>0</v>
      </c>
      <c r="CB7" s="7"/>
      <c r="CC7" s="6"/>
      <c r="CD7" s="7"/>
      <c r="CE7" s="6"/>
      <c r="CF7" s="7"/>
      <c r="CG7" s="8"/>
      <c r="CH7" s="7"/>
      <c r="CI7" s="6">
        <v>0</v>
      </c>
      <c r="CJ7" s="7"/>
      <c r="CK7" s="6"/>
      <c r="CL7" s="7"/>
      <c r="CM7" s="6"/>
      <c r="CN7" s="7"/>
      <c r="CO7" s="8"/>
      <c r="CP7" s="7"/>
      <c r="CQ7" s="6">
        <v>0</v>
      </c>
      <c r="CR7" s="7"/>
      <c r="CS7" s="6"/>
      <c r="CT7" s="7"/>
      <c r="CU7" s="6"/>
      <c r="CV7" s="7"/>
      <c r="CW7" s="8"/>
      <c r="CX7" s="6">
        <f>ROUND(G7+O7+W7+AE7+AM7+AU7+BC7+BK7+BS7+CA7+CI7+CQ7,5)</f>
        <v>600</v>
      </c>
      <c r="CY7" s="7"/>
      <c r="CZ7" s="6">
        <f>ROUND(I7+Q7+Y7+AG7+AO7+AW7+BE7+BM7+BU7+CC7+CK7+CS7,5)</f>
        <v>3500</v>
      </c>
      <c r="DA7" s="7"/>
      <c r="DB7" s="6">
        <f t="shared" si="0"/>
        <v>2900</v>
      </c>
      <c r="DC7" s="7"/>
      <c r="DD7" s="8">
        <f>ROUND(IF(CZ7=0, IF(CX7=0, 0, 1), CX7/CZ7),5)</f>
        <v>0.17143</v>
      </c>
    </row>
    <row r="8" spans="1:108" x14ac:dyDescent="0.3">
      <c r="A8" s="2"/>
      <c r="B8" s="2"/>
      <c r="C8" s="2"/>
      <c r="D8" s="2"/>
      <c r="E8" s="2" t="s">
        <v>20</v>
      </c>
      <c r="F8" s="2"/>
      <c r="G8" s="6">
        <v>0</v>
      </c>
      <c r="H8" s="7"/>
      <c r="I8" s="6">
        <v>20000</v>
      </c>
      <c r="J8" s="7"/>
      <c r="K8" s="6">
        <f>ROUND((G8-I8),5)</f>
        <v>-20000</v>
      </c>
      <c r="L8" s="7"/>
      <c r="M8" s="8">
        <f>ROUND(IF(I8=0, IF(G8=0, 0, 1), G8/I8),5)</f>
        <v>0</v>
      </c>
      <c r="N8" s="7"/>
      <c r="O8" s="6">
        <v>0</v>
      </c>
      <c r="P8" s="7"/>
      <c r="Q8" s="6">
        <v>0</v>
      </c>
      <c r="R8" s="7"/>
      <c r="S8" s="6">
        <f>ROUND((O8-Q8),5)</f>
        <v>0</v>
      </c>
      <c r="T8" s="7"/>
      <c r="U8" s="8">
        <f>ROUND(IF(Q8=0, IF(O8=0, 0, 1), O8/Q8),5)</f>
        <v>0</v>
      </c>
      <c r="V8" s="7"/>
      <c r="W8" s="6">
        <v>0</v>
      </c>
      <c r="X8" s="7"/>
      <c r="Y8" s="6">
        <v>0</v>
      </c>
      <c r="Z8" s="7"/>
      <c r="AA8" s="6">
        <f>ROUND((W8-Y8),5)</f>
        <v>0</v>
      </c>
      <c r="AB8" s="7"/>
      <c r="AC8" s="8">
        <f>ROUND(IF(Y8=0, IF(W8=0, 0, 1), W8/Y8),5)</f>
        <v>0</v>
      </c>
      <c r="AD8" s="7"/>
      <c r="AE8" s="6">
        <v>0</v>
      </c>
      <c r="AF8" s="7"/>
      <c r="AG8" s="6">
        <v>0</v>
      </c>
      <c r="AH8" s="7"/>
      <c r="AI8" s="6">
        <f>ROUND((AE8-AG8),5)</f>
        <v>0</v>
      </c>
      <c r="AJ8" s="7"/>
      <c r="AK8" s="8">
        <f>ROUND(IF(AG8=0, IF(AE8=0, 0, 1), AE8/AG8),5)</f>
        <v>0</v>
      </c>
      <c r="AL8" s="7"/>
      <c r="AM8" s="6">
        <v>0</v>
      </c>
      <c r="AN8" s="7"/>
      <c r="AO8" s="6">
        <v>0</v>
      </c>
      <c r="AP8" s="7"/>
      <c r="AQ8" s="6">
        <f>ROUND((AM8-AO8),5)</f>
        <v>0</v>
      </c>
      <c r="AR8" s="7"/>
      <c r="AS8" s="8">
        <f>ROUND(IF(AO8=0, IF(AM8=0, 0, 1), AM8/AO8),5)</f>
        <v>0</v>
      </c>
      <c r="AT8" s="7"/>
      <c r="AU8" s="6">
        <v>0</v>
      </c>
      <c r="AV8" s="7"/>
      <c r="AW8" s="6">
        <v>0</v>
      </c>
      <c r="AX8" s="7"/>
      <c r="AY8" s="6">
        <f>ROUND((AU8-AW8),5)</f>
        <v>0</v>
      </c>
      <c r="AZ8" s="7"/>
      <c r="BA8" s="8">
        <f>ROUND(IF(AW8=0, IF(AU8=0, 0, 1), AU8/AW8),5)</f>
        <v>0</v>
      </c>
      <c r="BB8" s="7"/>
      <c r="BC8" s="6">
        <v>0</v>
      </c>
      <c r="BD8" s="7"/>
      <c r="BE8" s="6"/>
      <c r="BF8" s="7"/>
      <c r="BG8" s="6"/>
      <c r="BH8" s="7"/>
      <c r="BI8" s="8"/>
      <c r="BJ8" s="7"/>
      <c r="BK8" s="6">
        <v>0</v>
      </c>
      <c r="BL8" s="7"/>
      <c r="BM8" s="6"/>
      <c r="BN8" s="7"/>
      <c r="BO8" s="6"/>
      <c r="BP8" s="7"/>
      <c r="BQ8" s="8"/>
      <c r="BR8" s="7"/>
      <c r="BS8" s="6">
        <v>0</v>
      </c>
      <c r="BT8" s="7"/>
      <c r="BU8" s="6"/>
      <c r="BV8" s="7"/>
      <c r="BW8" s="6"/>
      <c r="BX8" s="7"/>
      <c r="BY8" s="8"/>
      <c r="BZ8" s="7"/>
      <c r="CA8" s="6">
        <v>0</v>
      </c>
      <c r="CB8" s="7"/>
      <c r="CC8" s="6"/>
      <c r="CD8" s="7"/>
      <c r="CE8" s="6"/>
      <c r="CF8" s="7"/>
      <c r="CG8" s="8"/>
      <c r="CH8" s="7"/>
      <c r="CI8" s="6">
        <v>0</v>
      </c>
      <c r="CJ8" s="7"/>
      <c r="CK8" s="6"/>
      <c r="CL8" s="7"/>
      <c r="CM8" s="6"/>
      <c r="CN8" s="7"/>
      <c r="CO8" s="8"/>
      <c r="CP8" s="7"/>
      <c r="CQ8" s="6">
        <v>0</v>
      </c>
      <c r="CR8" s="7"/>
      <c r="CS8" s="6"/>
      <c r="CT8" s="7"/>
      <c r="CU8" s="6"/>
      <c r="CV8" s="7"/>
      <c r="CW8" s="8"/>
      <c r="CX8" s="6">
        <f>ROUND(G8+O8+W8+AE8+AM8+AU8+BC8+BK8+BS8+CA8+CI8+CQ8,5)</f>
        <v>0</v>
      </c>
      <c r="CY8" s="7"/>
      <c r="CZ8" s="6">
        <f>ROUND(I8+Q8+Y8+AG8+AO8+AW8+BE8+BM8+BU8+CC8+CK8+CS8,5)</f>
        <v>20000</v>
      </c>
      <c r="DA8" s="7"/>
      <c r="DB8" s="6">
        <f t="shared" si="0"/>
        <v>20000</v>
      </c>
      <c r="DC8" s="7"/>
      <c r="DD8" s="8">
        <f>ROUND(IF(CZ8=0, IF(CX8=0, 0, 1), CX8/CZ8),5)</f>
        <v>0</v>
      </c>
    </row>
    <row r="9" spans="1:108" x14ac:dyDescent="0.3">
      <c r="A9" s="2"/>
      <c r="B9" s="2"/>
      <c r="C9" s="2"/>
      <c r="D9" s="2"/>
      <c r="E9" s="2" t="s">
        <v>21</v>
      </c>
      <c r="F9" s="2"/>
      <c r="G9" s="6">
        <v>1.49</v>
      </c>
      <c r="H9" s="7"/>
      <c r="I9" s="6">
        <v>18000</v>
      </c>
      <c r="J9" s="7"/>
      <c r="K9" s="6">
        <f>ROUND((G9-I9),5)</f>
        <v>-17998.509999999998</v>
      </c>
      <c r="L9" s="7"/>
      <c r="M9" s="8">
        <f>ROUND(IF(I9=0, IF(G9=0, 0, 1), G9/I9),5)</f>
        <v>8.0000000000000007E-5</v>
      </c>
      <c r="N9" s="7"/>
      <c r="O9" s="6">
        <v>0</v>
      </c>
      <c r="P9" s="7"/>
      <c r="Q9" s="6">
        <v>0</v>
      </c>
      <c r="R9" s="7"/>
      <c r="S9" s="6">
        <f>ROUND((O9-Q9),5)</f>
        <v>0</v>
      </c>
      <c r="T9" s="7"/>
      <c r="U9" s="8">
        <f>ROUND(IF(Q9=0, IF(O9=0, 0, 1), O9/Q9),5)</f>
        <v>0</v>
      </c>
      <c r="V9" s="7"/>
      <c r="W9" s="6">
        <v>0</v>
      </c>
      <c r="X9" s="7"/>
      <c r="Y9" s="6">
        <v>0</v>
      </c>
      <c r="Z9" s="7"/>
      <c r="AA9" s="6">
        <f>ROUND((W9-Y9),5)</f>
        <v>0</v>
      </c>
      <c r="AB9" s="7"/>
      <c r="AC9" s="8">
        <f>ROUND(IF(Y9=0, IF(W9=0, 0, 1), W9/Y9),5)</f>
        <v>0</v>
      </c>
      <c r="AD9" s="7"/>
      <c r="AE9" s="6">
        <v>0</v>
      </c>
      <c r="AF9" s="7"/>
      <c r="AG9" s="6">
        <v>0</v>
      </c>
      <c r="AH9" s="7"/>
      <c r="AI9" s="6">
        <f>ROUND((AE9-AG9),5)</f>
        <v>0</v>
      </c>
      <c r="AJ9" s="7"/>
      <c r="AK9" s="8">
        <f>ROUND(IF(AG9=0, IF(AE9=0, 0, 1), AE9/AG9),5)</f>
        <v>0</v>
      </c>
      <c r="AL9" s="7"/>
      <c r="AM9" s="6">
        <v>0</v>
      </c>
      <c r="AN9" s="7"/>
      <c r="AO9" s="6">
        <v>0</v>
      </c>
      <c r="AP9" s="7"/>
      <c r="AQ9" s="6">
        <f>ROUND((AM9-AO9),5)</f>
        <v>0</v>
      </c>
      <c r="AR9" s="7"/>
      <c r="AS9" s="8">
        <f>ROUND(IF(AO9=0, IF(AM9=0, 0, 1), AM9/AO9),5)</f>
        <v>0</v>
      </c>
      <c r="AT9" s="7"/>
      <c r="AU9" s="6">
        <v>0</v>
      </c>
      <c r="AV9" s="7"/>
      <c r="AW9" s="6">
        <v>0</v>
      </c>
      <c r="AX9" s="7"/>
      <c r="AY9" s="6">
        <f>ROUND((AU9-AW9),5)</f>
        <v>0</v>
      </c>
      <c r="AZ9" s="7"/>
      <c r="BA9" s="8">
        <f>ROUND(IF(AW9=0, IF(AU9=0, 0, 1), AU9/AW9),5)</f>
        <v>0</v>
      </c>
      <c r="BB9" s="7"/>
      <c r="BC9" s="6">
        <v>0</v>
      </c>
      <c r="BD9" s="7"/>
      <c r="BE9" s="6"/>
      <c r="BF9" s="7"/>
      <c r="BG9" s="6"/>
      <c r="BH9" s="7"/>
      <c r="BI9" s="8"/>
      <c r="BJ9" s="7"/>
      <c r="BK9" s="6">
        <v>0</v>
      </c>
      <c r="BL9" s="7"/>
      <c r="BM9" s="6"/>
      <c r="BN9" s="7"/>
      <c r="BO9" s="6"/>
      <c r="BP9" s="7"/>
      <c r="BQ9" s="8"/>
      <c r="BR9" s="7"/>
      <c r="BS9" s="6">
        <v>0</v>
      </c>
      <c r="BT9" s="7"/>
      <c r="BU9" s="6"/>
      <c r="BV9" s="7"/>
      <c r="BW9" s="6"/>
      <c r="BX9" s="7"/>
      <c r="BY9" s="8"/>
      <c r="BZ9" s="7"/>
      <c r="CA9" s="6">
        <v>0</v>
      </c>
      <c r="CB9" s="7"/>
      <c r="CC9" s="6"/>
      <c r="CD9" s="7"/>
      <c r="CE9" s="6"/>
      <c r="CF9" s="7"/>
      <c r="CG9" s="8"/>
      <c r="CH9" s="7"/>
      <c r="CI9" s="6">
        <v>0</v>
      </c>
      <c r="CJ9" s="7"/>
      <c r="CK9" s="6"/>
      <c r="CL9" s="7"/>
      <c r="CM9" s="6"/>
      <c r="CN9" s="7"/>
      <c r="CO9" s="8"/>
      <c r="CP9" s="7"/>
      <c r="CQ9" s="6">
        <v>0</v>
      </c>
      <c r="CR9" s="7"/>
      <c r="CS9" s="6"/>
      <c r="CT9" s="7"/>
      <c r="CU9" s="6"/>
      <c r="CV9" s="7"/>
      <c r="CW9" s="8"/>
      <c r="CX9" s="6">
        <f>ROUND(G9+O9+W9+AE9+AM9+AU9+BC9+BK9+BS9+CA9+CI9+CQ9,5)</f>
        <v>1.49</v>
      </c>
      <c r="CY9" s="7"/>
      <c r="CZ9" s="6">
        <f>ROUND(I9+Q9+Y9+AG9+AO9+AW9+BE9+BM9+BU9+CC9+CK9+CS9,5)</f>
        <v>18000</v>
      </c>
      <c r="DA9" s="7"/>
      <c r="DB9" s="6">
        <f t="shared" si="0"/>
        <v>17998.509999999998</v>
      </c>
      <c r="DC9" s="7"/>
      <c r="DD9" s="8">
        <f>ROUND(IF(CZ9=0, IF(CX9=0, 0, 1), CX9/CZ9),5)</f>
        <v>8.0000000000000007E-5</v>
      </c>
    </row>
    <row r="10" spans="1:108" ht="15" thickBot="1" x14ac:dyDescent="0.35">
      <c r="A10" s="2"/>
      <c r="B10" s="2"/>
      <c r="C10" s="2"/>
      <c r="D10" s="2"/>
      <c r="E10" s="2" t="s">
        <v>22</v>
      </c>
      <c r="F10" s="2"/>
      <c r="G10" s="9">
        <v>0</v>
      </c>
      <c r="H10" s="7"/>
      <c r="I10" s="9">
        <v>3000</v>
      </c>
      <c r="J10" s="7"/>
      <c r="K10" s="9">
        <f>ROUND((G10-I10),5)</f>
        <v>-3000</v>
      </c>
      <c r="L10" s="7"/>
      <c r="M10" s="10">
        <f>ROUND(IF(I10=0, IF(G10=0, 0, 1), G10/I10),5)</f>
        <v>0</v>
      </c>
      <c r="N10" s="7"/>
      <c r="O10" s="9">
        <v>0</v>
      </c>
      <c r="P10" s="7"/>
      <c r="Q10" s="9">
        <v>0</v>
      </c>
      <c r="R10" s="7"/>
      <c r="S10" s="9">
        <f>ROUND((O10-Q10),5)</f>
        <v>0</v>
      </c>
      <c r="T10" s="7"/>
      <c r="U10" s="10">
        <f>ROUND(IF(Q10=0, IF(O10=0, 0, 1), O10/Q10),5)</f>
        <v>0</v>
      </c>
      <c r="V10" s="7"/>
      <c r="W10" s="9">
        <v>0</v>
      </c>
      <c r="X10" s="7"/>
      <c r="Y10" s="9">
        <v>0</v>
      </c>
      <c r="Z10" s="7"/>
      <c r="AA10" s="9">
        <f>ROUND((W10-Y10),5)</f>
        <v>0</v>
      </c>
      <c r="AB10" s="7"/>
      <c r="AC10" s="10">
        <f>ROUND(IF(Y10=0, IF(W10=0, 0, 1), W10/Y10),5)</f>
        <v>0</v>
      </c>
      <c r="AD10" s="7"/>
      <c r="AE10" s="9">
        <v>0</v>
      </c>
      <c r="AF10" s="7"/>
      <c r="AG10" s="9">
        <v>0</v>
      </c>
      <c r="AH10" s="7"/>
      <c r="AI10" s="9">
        <f>ROUND((AE10-AG10),5)</f>
        <v>0</v>
      </c>
      <c r="AJ10" s="7"/>
      <c r="AK10" s="10">
        <f>ROUND(IF(AG10=0, IF(AE10=0, 0, 1), AE10/AG10),5)</f>
        <v>0</v>
      </c>
      <c r="AL10" s="7"/>
      <c r="AM10" s="9">
        <v>0</v>
      </c>
      <c r="AN10" s="7"/>
      <c r="AO10" s="9">
        <v>0</v>
      </c>
      <c r="AP10" s="7"/>
      <c r="AQ10" s="9">
        <f>ROUND((AM10-AO10),5)</f>
        <v>0</v>
      </c>
      <c r="AR10" s="7"/>
      <c r="AS10" s="10">
        <f>ROUND(IF(AO10=0, IF(AM10=0, 0, 1), AM10/AO10),5)</f>
        <v>0</v>
      </c>
      <c r="AT10" s="7"/>
      <c r="AU10" s="9">
        <v>0</v>
      </c>
      <c r="AV10" s="7"/>
      <c r="AW10" s="9">
        <v>0</v>
      </c>
      <c r="AX10" s="7"/>
      <c r="AY10" s="9">
        <f>ROUND((AU10-AW10),5)</f>
        <v>0</v>
      </c>
      <c r="AZ10" s="7"/>
      <c r="BA10" s="10">
        <f>ROUND(IF(AW10=0, IF(AU10=0, 0, 1), AU10/AW10),5)</f>
        <v>0</v>
      </c>
      <c r="BB10" s="7"/>
      <c r="BC10" s="9">
        <v>0</v>
      </c>
      <c r="BD10" s="7"/>
      <c r="BE10" s="6"/>
      <c r="BF10" s="7"/>
      <c r="BG10" s="6"/>
      <c r="BH10" s="7"/>
      <c r="BI10" s="8"/>
      <c r="BJ10" s="7"/>
      <c r="BK10" s="9">
        <v>0</v>
      </c>
      <c r="BL10" s="7"/>
      <c r="BM10" s="6"/>
      <c r="BN10" s="7"/>
      <c r="BO10" s="6"/>
      <c r="BP10" s="7"/>
      <c r="BQ10" s="8"/>
      <c r="BR10" s="7"/>
      <c r="BS10" s="9">
        <v>0</v>
      </c>
      <c r="BT10" s="7"/>
      <c r="BU10" s="6"/>
      <c r="BV10" s="7"/>
      <c r="BW10" s="6"/>
      <c r="BX10" s="7"/>
      <c r="BY10" s="8"/>
      <c r="BZ10" s="7"/>
      <c r="CA10" s="9">
        <v>0</v>
      </c>
      <c r="CB10" s="7"/>
      <c r="CC10" s="6"/>
      <c r="CD10" s="7"/>
      <c r="CE10" s="6"/>
      <c r="CF10" s="7"/>
      <c r="CG10" s="8"/>
      <c r="CH10" s="7"/>
      <c r="CI10" s="9">
        <v>0</v>
      </c>
      <c r="CJ10" s="7"/>
      <c r="CK10" s="6"/>
      <c r="CL10" s="7"/>
      <c r="CM10" s="6"/>
      <c r="CN10" s="7"/>
      <c r="CO10" s="8"/>
      <c r="CP10" s="7"/>
      <c r="CQ10" s="9">
        <v>0</v>
      </c>
      <c r="CR10" s="7"/>
      <c r="CS10" s="6"/>
      <c r="CT10" s="7"/>
      <c r="CU10" s="6"/>
      <c r="CV10" s="7"/>
      <c r="CW10" s="8"/>
      <c r="CX10" s="9">
        <f>ROUND(G10+O10+W10+AE10+AM10+AU10+BC10+BK10+BS10+CA10+CI10+CQ10,5)</f>
        <v>0</v>
      </c>
      <c r="CY10" s="7"/>
      <c r="CZ10" s="9">
        <f>ROUND(I10+Q10+Y10+AG10+AO10+AW10+BE10+BM10+BU10+CC10+CK10+CS10,5)</f>
        <v>3000</v>
      </c>
      <c r="DA10" s="7"/>
      <c r="DB10" s="13">
        <f t="shared" si="0"/>
        <v>3000</v>
      </c>
      <c r="DC10" s="7"/>
      <c r="DD10" s="10">
        <f>ROUND(IF(CZ10=0, IF(CX10=0, 0, 1), CX10/CZ10),5)</f>
        <v>0</v>
      </c>
    </row>
    <row r="11" spans="1:108" ht="15" thickBot="1" x14ac:dyDescent="0.35">
      <c r="A11" s="2"/>
      <c r="B11" s="2"/>
      <c r="C11" s="2"/>
      <c r="D11" s="2" t="s">
        <v>23</v>
      </c>
      <c r="E11" s="2"/>
      <c r="F11" s="2"/>
      <c r="G11" s="11">
        <f>ROUND(SUM(G4:G10),5)</f>
        <v>5758.18</v>
      </c>
      <c r="H11" s="7"/>
      <c r="I11" s="11">
        <f>ROUND(SUM(I4:I10),5)</f>
        <v>312500</v>
      </c>
      <c r="J11" s="7"/>
      <c r="K11" s="11">
        <f>ROUND((G11-I11),5)</f>
        <v>-306741.82</v>
      </c>
      <c r="L11" s="7"/>
      <c r="M11" s="12">
        <f>ROUND(IF(I11=0, IF(G11=0, 0, 1), G11/I11),5)</f>
        <v>1.8429999999999998E-2</v>
      </c>
      <c r="N11" s="7"/>
      <c r="O11" s="11">
        <f>ROUND(SUM(O4:O10),5)</f>
        <v>0</v>
      </c>
      <c r="P11" s="7"/>
      <c r="Q11" s="11">
        <f>ROUND(SUM(Q4:Q10),5)</f>
        <v>0</v>
      </c>
      <c r="R11" s="7"/>
      <c r="S11" s="11">
        <f>ROUND((O11-Q11),5)</f>
        <v>0</v>
      </c>
      <c r="T11" s="7"/>
      <c r="U11" s="12">
        <f>ROUND(IF(Q11=0, IF(O11=0, 0, 1), O11/Q11),5)</f>
        <v>0</v>
      </c>
      <c r="V11" s="7"/>
      <c r="W11" s="11">
        <f>ROUND(SUM(W4:W10),5)</f>
        <v>0</v>
      </c>
      <c r="X11" s="7"/>
      <c r="Y11" s="11">
        <f>ROUND(SUM(Y4:Y10),5)</f>
        <v>0</v>
      </c>
      <c r="Z11" s="7"/>
      <c r="AA11" s="11">
        <f>ROUND((W11-Y11),5)</f>
        <v>0</v>
      </c>
      <c r="AB11" s="7"/>
      <c r="AC11" s="12">
        <f>ROUND(IF(Y11=0, IF(W11=0, 0, 1), W11/Y11),5)</f>
        <v>0</v>
      </c>
      <c r="AD11" s="7"/>
      <c r="AE11" s="11">
        <f>ROUND(SUM(AE4:AE10),5)</f>
        <v>0</v>
      </c>
      <c r="AF11" s="7"/>
      <c r="AG11" s="11">
        <f>ROUND(SUM(AG4:AG10),5)</f>
        <v>0</v>
      </c>
      <c r="AH11" s="7"/>
      <c r="AI11" s="11">
        <f>ROUND((AE11-AG11),5)</f>
        <v>0</v>
      </c>
      <c r="AJ11" s="7"/>
      <c r="AK11" s="12">
        <f>ROUND(IF(AG11=0, IF(AE11=0, 0, 1), AE11/AG11),5)</f>
        <v>0</v>
      </c>
      <c r="AL11" s="7"/>
      <c r="AM11" s="11">
        <f>ROUND(SUM(AM4:AM10),5)</f>
        <v>0</v>
      </c>
      <c r="AN11" s="7"/>
      <c r="AO11" s="11">
        <f>ROUND(SUM(AO4:AO10),5)</f>
        <v>0</v>
      </c>
      <c r="AP11" s="7"/>
      <c r="AQ11" s="11">
        <f>ROUND((AM11-AO11),5)</f>
        <v>0</v>
      </c>
      <c r="AR11" s="7"/>
      <c r="AS11" s="12">
        <f>ROUND(IF(AO11=0, IF(AM11=0, 0, 1), AM11/AO11),5)</f>
        <v>0</v>
      </c>
      <c r="AT11" s="7"/>
      <c r="AU11" s="11">
        <f>ROUND(SUM(AU4:AU10),5)</f>
        <v>0</v>
      </c>
      <c r="AV11" s="7"/>
      <c r="AW11" s="11">
        <f>ROUND(SUM(AW4:AW10),5)</f>
        <v>0</v>
      </c>
      <c r="AX11" s="7"/>
      <c r="AY11" s="11">
        <f>ROUND((AU11-AW11),5)</f>
        <v>0</v>
      </c>
      <c r="AZ11" s="7"/>
      <c r="BA11" s="12">
        <f>ROUND(IF(AW11=0, IF(AU11=0, 0, 1), AU11/AW11),5)</f>
        <v>0</v>
      </c>
      <c r="BB11" s="7"/>
      <c r="BC11" s="11">
        <f>ROUND(SUM(BC4:BC10),5)</f>
        <v>0</v>
      </c>
      <c r="BD11" s="7"/>
      <c r="BE11" s="6"/>
      <c r="BF11" s="7"/>
      <c r="BG11" s="6"/>
      <c r="BH11" s="7"/>
      <c r="BI11" s="8"/>
      <c r="BJ11" s="7"/>
      <c r="BK11" s="11">
        <f>ROUND(SUM(BK4:BK10),5)</f>
        <v>0</v>
      </c>
      <c r="BL11" s="7"/>
      <c r="BM11" s="6"/>
      <c r="BN11" s="7"/>
      <c r="BO11" s="6"/>
      <c r="BP11" s="7"/>
      <c r="BQ11" s="8"/>
      <c r="BR11" s="7"/>
      <c r="BS11" s="11">
        <f>ROUND(SUM(BS4:BS10),5)</f>
        <v>0</v>
      </c>
      <c r="BT11" s="7"/>
      <c r="BU11" s="6"/>
      <c r="BV11" s="7"/>
      <c r="BW11" s="6"/>
      <c r="BX11" s="7"/>
      <c r="BY11" s="8"/>
      <c r="BZ11" s="7"/>
      <c r="CA11" s="11">
        <f>ROUND(SUM(CA4:CA10),5)</f>
        <v>0</v>
      </c>
      <c r="CB11" s="7"/>
      <c r="CC11" s="6"/>
      <c r="CD11" s="7"/>
      <c r="CE11" s="6"/>
      <c r="CF11" s="7"/>
      <c r="CG11" s="8"/>
      <c r="CH11" s="7"/>
      <c r="CI11" s="11">
        <f>ROUND(SUM(CI4:CI10),5)</f>
        <v>0</v>
      </c>
      <c r="CJ11" s="7"/>
      <c r="CK11" s="6"/>
      <c r="CL11" s="7"/>
      <c r="CM11" s="6"/>
      <c r="CN11" s="7"/>
      <c r="CO11" s="8"/>
      <c r="CP11" s="7"/>
      <c r="CQ11" s="11">
        <f>ROUND(SUM(CQ4:CQ10),5)</f>
        <v>0</v>
      </c>
      <c r="CR11" s="7"/>
      <c r="CS11" s="6"/>
      <c r="CT11" s="7"/>
      <c r="CU11" s="6"/>
      <c r="CV11" s="7"/>
      <c r="CW11" s="8"/>
      <c r="CX11" s="11">
        <f>ROUND(G11+O11+W11+AE11+AM11+AU11+BC11+BK11+BS11+CA11+CI11+CQ11,5)</f>
        <v>5758.18</v>
      </c>
      <c r="CY11" s="7"/>
      <c r="CZ11" s="11">
        <f>ROUND(I11+Q11+Y11+AG11+AO11+AW11+BE11+BM11+BU11+CC11+CK11+CS11,5)</f>
        <v>312500</v>
      </c>
      <c r="DA11" s="7"/>
      <c r="DB11" s="11">
        <f t="shared" si="0"/>
        <v>306741.82</v>
      </c>
      <c r="DC11" s="7"/>
      <c r="DD11" s="12">
        <f>ROUND(IF(CZ11=0, IF(CX11=0, 0, 1), CX11/CZ11),5)</f>
        <v>1.8429999999999998E-2</v>
      </c>
    </row>
    <row r="12" spans="1:108" hidden="1" x14ac:dyDescent="0.3">
      <c r="A12" s="2"/>
      <c r="B12" s="2"/>
      <c r="C12" s="2" t="s">
        <v>24</v>
      </c>
      <c r="D12" s="2"/>
      <c r="E12" s="2"/>
      <c r="F12" s="2"/>
      <c r="G12" s="6">
        <f>G11</f>
        <v>5758.18</v>
      </c>
      <c r="H12" s="7"/>
      <c r="I12" s="6">
        <f>I11</f>
        <v>312500</v>
      </c>
      <c r="J12" s="7"/>
      <c r="K12" s="6">
        <f>ROUND((G12-I12),5)</f>
        <v>-306741.82</v>
      </c>
      <c r="L12" s="7"/>
      <c r="M12" s="8">
        <f>ROUND(IF(I12=0, IF(G12=0, 0, 1), G12/I12),5)</f>
        <v>1.8429999999999998E-2</v>
      </c>
      <c r="N12" s="7"/>
      <c r="O12" s="6">
        <f>O11</f>
        <v>0</v>
      </c>
      <c r="P12" s="7"/>
      <c r="Q12" s="6">
        <f>Q11</f>
        <v>0</v>
      </c>
      <c r="R12" s="7"/>
      <c r="S12" s="6">
        <f>ROUND((O12-Q12),5)</f>
        <v>0</v>
      </c>
      <c r="T12" s="7"/>
      <c r="U12" s="8">
        <f>ROUND(IF(Q12=0, IF(O12=0, 0, 1), O12/Q12),5)</f>
        <v>0</v>
      </c>
      <c r="V12" s="7"/>
      <c r="W12" s="6">
        <f>W11</f>
        <v>0</v>
      </c>
      <c r="X12" s="7"/>
      <c r="Y12" s="6">
        <f>Y11</f>
        <v>0</v>
      </c>
      <c r="Z12" s="7"/>
      <c r="AA12" s="6">
        <f>ROUND((W12-Y12),5)</f>
        <v>0</v>
      </c>
      <c r="AB12" s="7"/>
      <c r="AC12" s="8">
        <f>ROUND(IF(Y12=0, IF(W12=0, 0, 1), W12/Y12),5)</f>
        <v>0</v>
      </c>
      <c r="AD12" s="7"/>
      <c r="AE12" s="6">
        <f>AE11</f>
        <v>0</v>
      </c>
      <c r="AF12" s="7"/>
      <c r="AG12" s="6">
        <f>AG11</f>
        <v>0</v>
      </c>
      <c r="AH12" s="7"/>
      <c r="AI12" s="6">
        <f>ROUND((AE12-AG12),5)</f>
        <v>0</v>
      </c>
      <c r="AJ12" s="7"/>
      <c r="AK12" s="8">
        <f>ROUND(IF(AG12=0, IF(AE12=0, 0, 1), AE12/AG12),5)</f>
        <v>0</v>
      </c>
      <c r="AL12" s="7"/>
      <c r="AM12" s="6">
        <f>AM11</f>
        <v>0</v>
      </c>
      <c r="AN12" s="7"/>
      <c r="AO12" s="6">
        <f>AO11</f>
        <v>0</v>
      </c>
      <c r="AP12" s="7"/>
      <c r="AQ12" s="6">
        <f>ROUND((AM12-AO12),5)</f>
        <v>0</v>
      </c>
      <c r="AR12" s="7"/>
      <c r="AS12" s="8">
        <f>ROUND(IF(AO12=0, IF(AM12=0, 0, 1), AM12/AO12),5)</f>
        <v>0</v>
      </c>
      <c r="AT12" s="7"/>
      <c r="AU12" s="6">
        <f>AU11</f>
        <v>0</v>
      </c>
      <c r="AV12" s="7"/>
      <c r="AW12" s="6">
        <f>AW11</f>
        <v>0</v>
      </c>
      <c r="AX12" s="7"/>
      <c r="AY12" s="6">
        <f>ROUND((AU12-AW12),5)</f>
        <v>0</v>
      </c>
      <c r="AZ12" s="7"/>
      <c r="BA12" s="8">
        <f>ROUND(IF(AW12=0, IF(AU12=0, 0, 1), AU12/AW12),5)</f>
        <v>0</v>
      </c>
      <c r="BB12" s="7"/>
      <c r="BC12" s="6">
        <f>BC11</f>
        <v>0</v>
      </c>
      <c r="BD12" s="7"/>
      <c r="BE12" s="6"/>
      <c r="BF12" s="7"/>
      <c r="BG12" s="6"/>
      <c r="BH12" s="7"/>
      <c r="BI12" s="8"/>
      <c r="BJ12" s="7"/>
      <c r="BK12" s="6">
        <f>BK11</f>
        <v>0</v>
      </c>
      <c r="BL12" s="7"/>
      <c r="BM12" s="6"/>
      <c r="BN12" s="7"/>
      <c r="BO12" s="6"/>
      <c r="BP12" s="7"/>
      <c r="BQ12" s="8"/>
      <c r="BR12" s="7"/>
      <c r="BS12" s="6">
        <f>BS11</f>
        <v>0</v>
      </c>
      <c r="BT12" s="7"/>
      <c r="BU12" s="6"/>
      <c r="BV12" s="7"/>
      <c r="BW12" s="6"/>
      <c r="BX12" s="7"/>
      <c r="BY12" s="8"/>
      <c r="BZ12" s="7"/>
      <c r="CA12" s="6">
        <f>CA11</f>
        <v>0</v>
      </c>
      <c r="CB12" s="7"/>
      <c r="CC12" s="6"/>
      <c r="CD12" s="7"/>
      <c r="CE12" s="6"/>
      <c r="CF12" s="7"/>
      <c r="CG12" s="8"/>
      <c r="CH12" s="7"/>
      <c r="CI12" s="6">
        <f>CI11</f>
        <v>0</v>
      </c>
      <c r="CJ12" s="7"/>
      <c r="CK12" s="6"/>
      <c r="CL12" s="7"/>
      <c r="CM12" s="6"/>
      <c r="CN12" s="7"/>
      <c r="CO12" s="8"/>
      <c r="CP12" s="7"/>
      <c r="CQ12" s="6">
        <f>CQ11</f>
        <v>0</v>
      </c>
      <c r="CR12" s="7"/>
      <c r="CS12" s="6"/>
      <c r="CT12" s="7"/>
      <c r="CU12" s="6"/>
      <c r="CV12" s="7"/>
      <c r="CW12" s="8"/>
      <c r="CX12" s="6">
        <f>ROUND(G12+O12+W12+AE12+AM12+AU12+BC12+BK12+BS12+CA12+CI12+CQ12,5)</f>
        <v>5758.18</v>
      </c>
      <c r="CY12" s="7"/>
      <c r="CZ12" s="6">
        <f>ROUND(I12+Q12+Y12+AG12+AO12+AW12+BE12+BM12+BU12+CC12+CK12+CS12,5)</f>
        <v>312500</v>
      </c>
      <c r="DA12" s="7"/>
      <c r="DB12" s="6">
        <f t="shared" si="0"/>
        <v>306741.82</v>
      </c>
      <c r="DC12" s="7"/>
      <c r="DD12" s="8">
        <f>ROUND(IF(CZ12=0, IF(CX12=0, 0, 1), CX12/CZ12),5)</f>
        <v>1.8429999999999998E-2</v>
      </c>
    </row>
    <row r="13" spans="1:108" x14ac:dyDescent="0.3">
      <c r="A13" s="2"/>
      <c r="B13" s="2"/>
      <c r="C13" s="2"/>
      <c r="D13" s="2" t="s">
        <v>25</v>
      </c>
      <c r="E13" s="2"/>
      <c r="F13" s="2"/>
      <c r="G13" s="6"/>
      <c r="H13" s="7"/>
      <c r="I13" s="6"/>
      <c r="J13" s="7"/>
      <c r="K13" s="6"/>
      <c r="L13" s="7"/>
      <c r="M13" s="8"/>
      <c r="N13" s="7"/>
      <c r="O13" s="6"/>
      <c r="P13" s="7"/>
      <c r="Q13" s="6"/>
      <c r="R13" s="7"/>
      <c r="S13" s="6"/>
      <c r="T13" s="7"/>
      <c r="U13" s="8"/>
      <c r="V13" s="7"/>
      <c r="W13" s="6"/>
      <c r="X13" s="7"/>
      <c r="Y13" s="6"/>
      <c r="Z13" s="7"/>
      <c r="AA13" s="6"/>
      <c r="AB13" s="7"/>
      <c r="AC13" s="8"/>
      <c r="AD13" s="7"/>
      <c r="AE13" s="6"/>
      <c r="AF13" s="7"/>
      <c r="AG13" s="6"/>
      <c r="AH13" s="7"/>
      <c r="AI13" s="6"/>
      <c r="AJ13" s="7"/>
      <c r="AK13" s="8"/>
      <c r="AL13" s="7"/>
      <c r="AM13" s="6"/>
      <c r="AN13" s="7"/>
      <c r="AO13" s="6"/>
      <c r="AP13" s="7"/>
      <c r="AQ13" s="6"/>
      <c r="AR13" s="7"/>
      <c r="AS13" s="8"/>
      <c r="AT13" s="7"/>
      <c r="AU13" s="6"/>
      <c r="AV13" s="7"/>
      <c r="AW13" s="6"/>
      <c r="AX13" s="7"/>
      <c r="AY13" s="6"/>
      <c r="AZ13" s="7"/>
      <c r="BA13" s="8"/>
      <c r="BB13" s="7"/>
      <c r="BC13" s="6"/>
      <c r="BD13" s="7"/>
      <c r="BE13" s="6"/>
      <c r="BF13" s="7"/>
      <c r="BG13" s="6"/>
      <c r="BH13" s="7"/>
      <c r="BI13" s="8"/>
      <c r="BJ13" s="7"/>
      <c r="BK13" s="6"/>
      <c r="BL13" s="7"/>
      <c r="BM13" s="6"/>
      <c r="BN13" s="7"/>
      <c r="BO13" s="6"/>
      <c r="BP13" s="7"/>
      <c r="BQ13" s="8"/>
      <c r="BR13" s="7"/>
      <c r="BS13" s="6"/>
      <c r="BT13" s="7"/>
      <c r="BU13" s="6"/>
      <c r="BV13" s="7"/>
      <c r="BW13" s="6"/>
      <c r="BX13" s="7"/>
      <c r="BY13" s="8"/>
      <c r="BZ13" s="7"/>
      <c r="CA13" s="6"/>
      <c r="CB13" s="7"/>
      <c r="CC13" s="6"/>
      <c r="CD13" s="7"/>
      <c r="CE13" s="6"/>
      <c r="CF13" s="7"/>
      <c r="CG13" s="8"/>
      <c r="CH13" s="7"/>
      <c r="CI13" s="6"/>
      <c r="CJ13" s="7"/>
      <c r="CK13" s="6"/>
      <c r="CL13" s="7"/>
      <c r="CM13" s="6"/>
      <c r="CN13" s="7"/>
      <c r="CO13" s="8"/>
      <c r="CP13" s="7"/>
      <c r="CQ13" s="6"/>
      <c r="CR13" s="7"/>
      <c r="CS13" s="6"/>
      <c r="CT13" s="7"/>
      <c r="CU13" s="6"/>
      <c r="CV13" s="7"/>
      <c r="CW13" s="8"/>
      <c r="CX13" s="6"/>
      <c r="CY13" s="7"/>
      <c r="CZ13" s="6"/>
      <c r="DA13" s="7"/>
      <c r="DB13" s="6"/>
      <c r="DC13" s="7"/>
      <c r="DD13" s="8"/>
    </row>
    <row r="14" spans="1:108" x14ac:dyDescent="0.3">
      <c r="A14" s="2"/>
      <c r="B14" s="2"/>
      <c r="C14" s="2"/>
      <c r="D14" s="2"/>
      <c r="E14" s="2" t="s">
        <v>26</v>
      </c>
      <c r="F14" s="2"/>
      <c r="G14" s="6">
        <v>1000</v>
      </c>
      <c r="H14" s="7"/>
      <c r="I14" s="6">
        <v>12000</v>
      </c>
      <c r="J14" s="7"/>
      <c r="K14" s="6">
        <f>ROUND((G14-I14),5)</f>
        <v>-11000</v>
      </c>
      <c r="L14" s="7"/>
      <c r="M14" s="8">
        <f>ROUND(IF(I14=0, IF(G14=0, 0, 1), G14/I14),5)</f>
        <v>8.3330000000000001E-2</v>
      </c>
      <c r="N14" s="7"/>
      <c r="O14" s="6">
        <v>0</v>
      </c>
      <c r="P14" s="7"/>
      <c r="Q14" s="6">
        <v>0</v>
      </c>
      <c r="R14" s="7"/>
      <c r="S14" s="6">
        <f>ROUND((O14-Q14),5)</f>
        <v>0</v>
      </c>
      <c r="T14" s="7"/>
      <c r="U14" s="8">
        <f>ROUND(IF(Q14=0, IF(O14=0, 0, 1), O14/Q14),5)</f>
        <v>0</v>
      </c>
      <c r="V14" s="7"/>
      <c r="W14" s="6">
        <v>0</v>
      </c>
      <c r="X14" s="7"/>
      <c r="Y14" s="6">
        <v>0</v>
      </c>
      <c r="Z14" s="7"/>
      <c r="AA14" s="6">
        <f>ROUND((W14-Y14),5)</f>
        <v>0</v>
      </c>
      <c r="AB14" s="7"/>
      <c r="AC14" s="8">
        <f>ROUND(IF(Y14=0, IF(W14=0, 0, 1), W14/Y14),5)</f>
        <v>0</v>
      </c>
      <c r="AD14" s="7"/>
      <c r="AE14" s="6">
        <v>0</v>
      </c>
      <c r="AF14" s="7"/>
      <c r="AG14" s="6">
        <v>0</v>
      </c>
      <c r="AH14" s="7"/>
      <c r="AI14" s="6">
        <f>ROUND((AE14-AG14),5)</f>
        <v>0</v>
      </c>
      <c r="AJ14" s="7"/>
      <c r="AK14" s="8">
        <f>ROUND(IF(AG14=0, IF(AE14=0, 0, 1), AE14/AG14),5)</f>
        <v>0</v>
      </c>
      <c r="AL14" s="7"/>
      <c r="AM14" s="6">
        <v>0</v>
      </c>
      <c r="AN14" s="7"/>
      <c r="AO14" s="6">
        <v>0</v>
      </c>
      <c r="AP14" s="7"/>
      <c r="AQ14" s="6">
        <f>ROUND((AM14-AO14),5)</f>
        <v>0</v>
      </c>
      <c r="AR14" s="7"/>
      <c r="AS14" s="8">
        <f>ROUND(IF(AO14=0, IF(AM14=0, 0, 1), AM14/AO14),5)</f>
        <v>0</v>
      </c>
      <c r="AT14" s="7"/>
      <c r="AU14" s="6">
        <v>0</v>
      </c>
      <c r="AV14" s="7"/>
      <c r="AW14" s="6">
        <v>0</v>
      </c>
      <c r="AX14" s="7"/>
      <c r="AY14" s="6">
        <f>ROUND((AU14-AW14),5)</f>
        <v>0</v>
      </c>
      <c r="AZ14" s="7"/>
      <c r="BA14" s="8">
        <f>ROUND(IF(AW14=0, IF(AU14=0, 0, 1), AU14/AW14),5)</f>
        <v>0</v>
      </c>
      <c r="BB14" s="7"/>
      <c r="BC14" s="6">
        <v>0</v>
      </c>
      <c r="BD14" s="7"/>
      <c r="BE14" s="6"/>
      <c r="BF14" s="7"/>
      <c r="BG14" s="6"/>
      <c r="BH14" s="7"/>
      <c r="BI14" s="8"/>
      <c r="BJ14" s="7"/>
      <c r="BK14" s="6">
        <v>0</v>
      </c>
      <c r="BL14" s="7"/>
      <c r="BM14" s="6"/>
      <c r="BN14" s="7"/>
      <c r="BO14" s="6"/>
      <c r="BP14" s="7"/>
      <c r="BQ14" s="8"/>
      <c r="BR14" s="7"/>
      <c r="BS14" s="6">
        <v>0</v>
      </c>
      <c r="BT14" s="7"/>
      <c r="BU14" s="6"/>
      <c r="BV14" s="7"/>
      <c r="BW14" s="6"/>
      <c r="BX14" s="7"/>
      <c r="BY14" s="8"/>
      <c r="BZ14" s="7"/>
      <c r="CA14" s="6">
        <v>0</v>
      </c>
      <c r="CB14" s="7"/>
      <c r="CC14" s="6"/>
      <c r="CD14" s="7"/>
      <c r="CE14" s="6"/>
      <c r="CF14" s="7"/>
      <c r="CG14" s="8"/>
      <c r="CH14" s="7"/>
      <c r="CI14" s="6">
        <v>0</v>
      </c>
      <c r="CJ14" s="7"/>
      <c r="CK14" s="6"/>
      <c r="CL14" s="7"/>
      <c r="CM14" s="6"/>
      <c r="CN14" s="7"/>
      <c r="CO14" s="8"/>
      <c r="CP14" s="7"/>
      <c r="CQ14" s="6">
        <v>0</v>
      </c>
      <c r="CR14" s="7"/>
      <c r="CS14" s="6"/>
      <c r="CT14" s="7"/>
      <c r="CU14" s="6"/>
      <c r="CV14" s="7"/>
      <c r="CW14" s="8"/>
      <c r="CX14" s="6">
        <f>ROUND(G14+O14+W14+AE14+AM14+AU14+BC14+BK14+BS14+CA14+CI14+CQ14,5)</f>
        <v>1000</v>
      </c>
      <c r="CY14" s="7"/>
      <c r="CZ14" s="6">
        <f>ROUND(I14+Q14+Y14+AG14+AO14+AW14+BE14+BM14+BU14+CC14+CK14+CS14,5)</f>
        <v>12000</v>
      </c>
      <c r="DA14" s="7"/>
      <c r="DB14" s="6">
        <f t="shared" si="0"/>
        <v>11000</v>
      </c>
      <c r="DC14" s="7"/>
      <c r="DD14" s="8">
        <f>ROUND(IF(CZ14=0, IF(CX14=0, 0, 1), CX14/CZ14),5)</f>
        <v>8.3330000000000001E-2</v>
      </c>
    </row>
    <row r="15" spans="1:108" x14ac:dyDescent="0.3">
      <c r="A15" s="2"/>
      <c r="B15" s="2"/>
      <c r="C15" s="2"/>
      <c r="D15" s="2"/>
      <c r="E15" s="2" t="s">
        <v>27</v>
      </c>
      <c r="F15" s="2"/>
      <c r="G15" s="6">
        <v>1020</v>
      </c>
      <c r="H15" s="7"/>
      <c r="I15" s="6">
        <v>500</v>
      </c>
      <c r="J15" s="7"/>
      <c r="K15" s="6">
        <f>ROUND((G15-I15),5)</f>
        <v>520</v>
      </c>
      <c r="L15" s="7"/>
      <c r="M15" s="8">
        <f>ROUND(IF(I15=0, IF(G15=0, 0, 1), G15/I15),5)</f>
        <v>2.04</v>
      </c>
      <c r="N15" s="7"/>
      <c r="O15" s="6">
        <v>0</v>
      </c>
      <c r="P15" s="7"/>
      <c r="Q15" s="6">
        <v>0</v>
      </c>
      <c r="R15" s="7"/>
      <c r="S15" s="6">
        <f>ROUND((O15-Q15),5)</f>
        <v>0</v>
      </c>
      <c r="T15" s="7"/>
      <c r="U15" s="8">
        <f>ROUND(IF(Q15=0, IF(O15=0, 0, 1), O15/Q15),5)</f>
        <v>0</v>
      </c>
      <c r="V15" s="7"/>
      <c r="W15" s="6">
        <v>0</v>
      </c>
      <c r="X15" s="7"/>
      <c r="Y15" s="6">
        <v>0</v>
      </c>
      <c r="Z15" s="7"/>
      <c r="AA15" s="6">
        <f>ROUND((W15-Y15),5)</f>
        <v>0</v>
      </c>
      <c r="AB15" s="7"/>
      <c r="AC15" s="8">
        <f>ROUND(IF(Y15=0, IF(W15=0, 0, 1), W15/Y15),5)</f>
        <v>0</v>
      </c>
      <c r="AD15" s="7"/>
      <c r="AE15" s="6">
        <v>0</v>
      </c>
      <c r="AF15" s="7"/>
      <c r="AG15" s="6">
        <v>0</v>
      </c>
      <c r="AH15" s="7"/>
      <c r="AI15" s="6">
        <f>ROUND((AE15-AG15),5)</f>
        <v>0</v>
      </c>
      <c r="AJ15" s="7"/>
      <c r="AK15" s="8">
        <f>ROUND(IF(AG15=0, IF(AE15=0, 0, 1), AE15/AG15),5)</f>
        <v>0</v>
      </c>
      <c r="AL15" s="7"/>
      <c r="AM15" s="6">
        <v>0</v>
      </c>
      <c r="AN15" s="7"/>
      <c r="AO15" s="6">
        <v>0</v>
      </c>
      <c r="AP15" s="7"/>
      <c r="AQ15" s="6">
        <f>ROUND((AM15-AO15),5)</f>
        <v>0</v>
      </c>
      <c r="AR15" s="7"/>
      <c r="AS15" s="8">
        <f>ROUND(IF(AO15=0, IF(AM15=0, 0, 1), AM15/AO15),5)</f>
        <v>0</v>
      </c>
      <c r="AT15" s="7"/>
      <c r="AU15" s="6">
        <v>0</v>
      </c>
      <c r="AV15" s="7"/>
      <c r="AW15" s="6">
        <v>0</v>
      </c>
      <c r="AX15" s="7"/>
      <c r="AY15" s="6">
        <f>ROUND((AU15-AW15),5)</f>
        <v>0</v>
      </c>
      <c r="AZ15" s="7"/>
      <c r="BA15" s="8">
        <f>ROUND(IF(AW15=0, IF(AU15=0, 0, 1), AU15/AW15),5)</f>
        <v>0</v>
      </c>
      <c r="BB15" s="7"/>
      <c r="BC15" s="6">
        <v>0</v>
      </c>
      <c r="BD15" s="7"/>
      <c r="BE15" s="6"/>
      <c r="BF15" s="7"/>
      <c r="BG15" s="6"/>
      <c r="BH15" s="7"/>
      <c r="BI15" s="8"/>
      <c r="BJ15" s="7"/>
      <c r="BK15" s="6">
        <v>0</v>
      </c>
      <c r="BL15" s="7"/>
      <c r="BM15" s="6"/>
      <c r="BN15" s="7"/>
      <c r="BO15" s="6"/>
      <c r="BP15" s="7"/>
      <c r="BQ15" s="8"/>
      <c r="BR15" s="7"/>
      <c r="BS15" s="6">
        <v>0</v>
      </c>
      <c r="BT15" s="7"/>
      <c r="BU15" s="6"/>
      <c r="BV15" s="7"/>
      <c r="BW15" s="6"/>
      <c r="BX15" s="7"/>
      <c r="BY15" s="8"/>
      <c r="BZ15" s="7"/>
      <c r="CA15" s="6">
        <v>0</v>
      </c>
      <c r="CB15" s="7"/>
      <c r="CC15" s="6"/>
      <c r="CD15" s="7"/>
      <c r="CE15" s="6"/>
      <c r="CF15" s="7"/>
      <c r="CG15" s="8"/>
      <c r="CH15" s="7"/>
      <c r="CI15" s="6">
        <v>0</v>
      </c>
      <c r="CJ15" s="7"/>
      <c r="CK15" s="6"/>
      <c r="CL15" s="7"/>
      <c r="CM15" s="6"/>
      <c r="CN15" s="7"/>
      <c r="CO15" s="8"/>
      <c r="CP15" s="7"/>
      <c r="CQ15" s="6">
        <v>0</v>
      </c>
      <c r="CR15" s="7"/>
      <c r="CS15" s="6"/>
      <c r="CT15" s="7"/>
      <c r="CU15" s="6"/>
      <c r="CV15" s="7"/>
      <c r="CW15" s="8"/>
      <c r="CX15" s="6">
        <f>ROUND(G15+O15+W15+AE15+AM15+AU15+BC15+BK15+BS15+CA15+CI15+CQ15,5)</f>
        <v>1020</v>
      </c>
      <c r="CY15" s="7"/>
      <c r="CZ15" s="6">
        <f>ROUND(I15+Q15+Y15+AG15+AO15+AW15+BE15+BM15+BU15+CC15+CK15+CS15,5)</f>
        <v>500</v>
      </c>
      <c r="DA15" s="7"/>
      <c r="DB15" s="6">
        <f t="shared" si="0"/>
        <v>-520</v>
      </c>
      <c r="DC15" s="7"/>
      <c r="DD15" s="29">
        <f>ROUND(IF(CZ15=0, IF(CX15=0, 0, 1), CX15/CZ15),5)</f>
        <v>2.04</v>
      </c>
    </row>
    <row r="16" spans="1:108" x14ac:dyDescent="0.3">
      <c r="A16" s="2"/>
      <c r="B16" s="2"/>
      <c r="C16" s="2"/>
      <c r="D16" s="2"/>
      <c r="E16" s="2" t="s">
        <v>28</v>
      </c>
      <c r="F16" s="2"/>
      <c r="G16" s="6">
        <v>3400</v>
      </c>
      <c r="H16" s="7"/>
      <c r="I16" s="6">
        <v>3400</v>
      </c>
      <c r="J16" s="7"/>
      <c r="K16" s="6">
        <f>ROUND((G16-I16),5)</f>
        <v>0</v>
      </c>
      <c r="L16" s="7"/>
      <c r="M16" s="8">
        <f>ROUND(IF(I16=0, IF(G16=0, 0, 1), G16/I16),5)</f>
        <v>1</v>
      </c>
      <c r="N16" s="7"/>
      <c r="O16" s="6">
        <v>0</v>
      </c>
      <c r="P16" s="7"/>
      <c r="Q16" s="6">
        <v>0</v>
      </c>
      <c r="R16" s="7"/>
      <c r="S16" s="6">
        <f>ROUND((O16-Q16),5)</f>
        <v>0</v>
      </c>
      <c r="T16" s="7"/>
      <c r="U16" s="8">
        <f>ROUND(IF(Q16=0, IF(O16=0, 0, 1), O16/Q16),5)</f>
        <v>0</v>
      </c>
      <c r="V16" s="7"/>
      <c r="W16" s="6">
        <v>0</v>
      </c>
      <c r="X16" s="7"/>
      <c r="Y16" s="6">
        <v>0</v>
      </c>
      <c r="Z16" s="7"/>
      <c r="AA16" s="6">
        <f>ROUND((W16-Y16),5)</f>
        <v>0</v>
      </c>
      <c r="AB16" s="7"/>
      <c r="AC16" s="8">
        <f>ROUND(IF(Y16=0, IF(W16=0, 0, 1), W16/Y16),5)</f>
        <v>0</v>
      </c>
      <c r="AD16" s="7"/>
      <c r="AE16" s="6">
        <v>0</v>
      </c>
      <c r="AF16" s="7"/>
      <c r="AG16" s="6">
        <v>0</v>
      </c>
      <c r="AH16" s="7"/>
      <c r="AI16" s="6">
        <f>ROUND((AE16-AG16),5)</f>
        <v>0</v>
      </c>
      <c r="AJ16" s="7"/>
      <c r="AK16" s="8">
        <f>ROUND(IF(AG16=0, IF(AE16=0, 0, 1), AE16/AG16),5)</f>
        <v>0</v>
      </c>
      <c r="AL16" s="7"/>
      <c r="AM16" s="6">
        <v>0</v>
      </c>
      <c r="AN16" s="7"/>
      <c r="AO16" s="6">
        <v>0</v>
      </c>
      <c r="AP16" s="7"/>
      <c r="AQ16" s="6">
        <f>ROUND((AM16-AO16),5)</f>
        <v>0</v>
      </c>
      <c r="AR16" s="7"/>
      <c r="AS16" s="8">
        <f>ROUND(IF(AO16=0, IF(AM16=0, 0, 1), AM16/AO16),5)</f>
        <v>0</v>
      </c>
      <c r="AT16" s="7"/>
      <c r="AU16" s="6">
        <v>0</v>
      </c>
      <c r="AV16" s="7"/>
      <c r="AW16" s="6">
        <v>0</v>
      </c>
      <c r="AX16" s="7"/>
      <c r="AY16" s="6">
        <f>ROUND((AU16-AW16),5)</f>
        <v>0</v>
      </c>
      <c r="AZ16" s="7"/>
      <c r="BA16" s="8">
        <f>ROUND(IF(AW16=0, IF(AU16=0, 0, 1), AU16/AW16),5)</f>
        <v>0</v>
      </c>
      <c r="BB16" s="7"/>
      <c r="BC16" s="6">
        <v>0</v>
      </c>
      <c r="BD16" s="7"/>
      <c r="BE16" s="6"/>
      <c r="BF16" s="7"/>
      <c r="BG16" s="6"/>
      <c r="BH16" s="7"/>
      <c r="BI16" s="8"/>
      <c r="BJ16" s="7"/>
      <c r="BK16" s="6">
        <v>0</v>
      </c>
      <c r="BL16" s="7"/>
      <c r="BM16" s="6"/>
      <c r="BN16" s="7"/>
      <c r="BO16" s="6"/>
      <c r="BP16" s="7"/>
      <c r="BQ16" s="8"/>
      <c r="BR16" s="7"/>
      <c r="BS16" s="6">
        <v>0</v>
      </c>
      <c r="BT16" s="7"/>
      <c r="BU16" s="6"/>
      <c r="BV16" s="7"/>
      <c r="BW16" s="6"/>
      <c r="BX16" s="7"/>
      <c r="BY16" s="8"/>
      <c r="BZ16" s="7"/>
      <c r="CA16" s="6">
        <v>0</v>
      </c>
      <c r="CB16" s="7"/>
      <c r="CC16" s="6"/>
      <c r="CD16" s="7"/>
      <c r="CE16" s="6"/>
      <c r="CF16" s="7"/>
      <c r="CG16" s="8"/>
      <c r="CH16" s="7"/>
      <c r="CI16" s="6">
        <v>0</v>
      </c>
      <c r="CJ16" s="7"/>
      <c r="CK16" s="6"/>
      <c r="CL16" s="7"/>
      <c r="CM16" s="6"/>
      <c r="CN16" s="7"/>
      <c r="CO16" s="8"/>
      <c r="CP16" s="7"/>
      <c r="CQ16" s="6">
        <v>0</v>
      </c>
      <c r="CR16" s="7"/>
      <c r="CS16" s="6"/>
      <c r="CT16" s="7"/>
      <c r="CU16" s="6"/>
      <c r="CV16" s="7"/>
      <c r="CW16" s="8"/>
      <c r="CX16" s="6">
        <f>ROUND(G16+O16+W16+AE16+AM16+AU16+BC16+BK16+BS16+CA16+CI16+CQ16,5)</f>
        <v>3400</v>
      </c>
      <c r="CY16" s="7"/>
      <c r="CZ16" s="6">
        <f>ROUND(I16+Q16+Y16+AG16+AO16+AW16+BE16+BM16+BU16+CC16+CK16+CS16,5)</f>
        <v>3400</v>
      </c>
      <c r="DA16" s="7"/>
      <c r="DB16" s="6">
        <f t="shared" si="0"/>
        <v>0</v>
      </c>
      <c r="DC16" s="7"/>
      <c r="DD16" s="29">
        <f>ROUND(IF(CZ16=0, IF(CX16=0, 0, 1), CX16/CZ16),5)</f>
        <v>1</v>
      </c>
    </row>
    <row r="17" spans="1:108" x14ac:dyDescent="0.3">
      <c r="A17" s="2"/>
      <c r="B17" s="2"/>
      <c r="C17" s="2"/>
      <c r="D17" s="2"/>
      <c r="E17" s="2" t="s">
        <v>29</v>
      </c>
      <c r="F17" s="2"/>
      <c r="G17" s="6">
        <v>0</v>
      </c>
      <c r="H17" s="7"/>
      <c r="I17" s="6">
        <v>4750</v>
      </c>
      <c r="J17" s="7"/>
      <c r="K17" s="6">
        <f>ROUND((G17-I17),5)</f>
        <v>-4750</v>
      </c>
      <c r="L17" s="7"/>
      <c r="M17" s="8">
        <f>ROUND(IF(I17=0, IF(G17=0, 0, 1), G17/I17),5)</f>
        <v>0</v>
      </c>
      <c r="N17" s="7"/>
      <c r="O17" s="6">
        <v>0</v>
      </c>
      <c r="P17" s="7"/>
      <c r="Q17" s="6">
        <v>0</v>
      </c>
      <c r="R17" s="7"/>
      <c r="S17" s="6">
        <f>ROUND((O17-Q17),5)</f>
        <v>0</v>
      </c>
      <c r="T17" s="7"/>
      <c r="U17" s="8">
        <f>ROUND(IF(Q17=0, IF(O17=0, 0, 1), O17/Q17),5)</f>
        <v>0</v>
      </c>
      <c r="V17" s="7"/>
      <c r="W17" s="6">
        <v>0</v>
      </c>
      <c r="X17" s="7"/>
      <c r="Y17" s="6">
        <v>0</v>
      </c>
      <c r="Z17" s="7"/>
      <c r="AA17" s="6">
        <f>ROUND((W17-Y17),5)</f>
        <v>0</v>
      </c>
      <c r="AB17" s="7"/>
      <c r="AC17" s="8">
        <f>ROUND(IF(Y17=0, IF(W17=0, 0, 1), W17/Y17),5)</f>
        <v>0</v>
      </c>
      <c r="AD17" s="7"/>
      <c r="AE17" s="6">
        <v>0</v>
      </c>
      <c r="AF17" s="7"/>
      <c r="AG17" s="6">
        <v>0</v>
      </c>
      <c r="AH17" s="7"/>
      <c r="AI17" s="6">
        <f>ROUND((AE17-AG17),5)</f>
        <v>0</v>
      </c>
      <c r="AJ17" s="7"/>
      <c r="AK17" s="8">
        <f>ROUND(IF(AG17=0, IF(AE17=0, 0, 1), AE17/AG17),5)</f>
        <v>0</v>
      </c>
      <c r="AL17" s="7"/>
      <c r="AM17" s="6">
        <v>0</v>
      </c>
      <c r="AN17" s="7"/>
      <c r="AO17" s="6">
        <v>0</v>
      </c>
      <c r="AP17" s="7"/>
      <c r="AQ17" s="6">
        <f>ROUND((AM17-AO17),5)</f>
        <v>0</v>
      </c>
      <c r="AR17" s="7"/>
      <c r="AS17" s="8">
        <f>ROUND(IF(AO17=0, IF(AM17=0, 0, 1), AM17/AO17),5)</f>
        <v>0</v>
      </c>
      <c r="AT17" s="7"/>
      <c r="AU17" s="6">
        <v>0</v>
      </c>
      <c r="AV17" s="7"/>
      <c r="AW17" s="6">
        <v>0</v>
      </c>
      <c r="AX17" s="7"/>
      <c r="AY17" s="6">
        <f>ROUND((AU17-AW17),5)</f>
        <v>0</v>
      </c>
      <c r="AZ17" s="7"/>
      <c r="BA17" s="8">
        <f>ROUND(IF(AW17=0, IF(AU17=0, 0, 1), AU17/AW17),5)</f>
        <v>0</v>
      </c>
      <c r="BB17" s="7"/>
      <c r="BC17" s="6">
        <v>0</v>
      </c>
      <c r="BD17" s="7"/>
      <c r="BE17" s="6"/>
      <c r="BF17" s="7"/>
      <c r="BG17" s="6"/>
      <c r="BH17" s="7"/>
      <c r="BI17" s="8"/>
      <c r="BJ17" s="7"/>
      <c r="BK17" s="6">
        <v>0</v>
      </c>
      <c r="BL17" s="7"/>
      <c r="BM17" s="6"/>
      <c r="BN17" s="7"/>
      <c r="BO17" s="6"/>
      <c r="BP17" s="7"/>
      <c r="BQ17" s="8"/>
      <c r="BR17" s="7"/>
      <c r="BS17" s="6">
        <v>0</v>
      </c>
      <c r="BT17" s="7"/>
      <c r="BU17" s="6"/>
      <c r="BV17" s="7"/>
      <c r="BW17" s="6"/>
      <c r="BX17" s="7"/>
      <c r="BY17" s="8"/>
      <c r="BZ17" s="7"/>
      <c r="CA17" s="6">
        <v>0</v>
      </c>
      <c r="CB17" s="7"/>
      <c r="CC17" s="6"/>
      <c r="CD17" s="7"/>
      <c r="CE17" s="6"/>
      <c r="CF17" s="7"/>
      <c r="CG17" s="8"/>
      <c r="CH17" s="7"/>
      <c r="CI17" s="6">
        <v>0</v>
      </c>
      <c r="CJ17" s="7"/>
      <c r="CK17" s="6"/>
      <c r="CL17" s="7"/>
      <c r="CM17" s="6"/>
      <c r="CN17" s="7"/>
      <c r="CO17" s="8"/>
      <c r="CP17" s="7"/>
      <c r="CQ17" s="6">
        <v>0</v>
      </c>
      <c r="CR17" s="7"/>
      <c r="CS17" s="6"/>
      <c r="CT17" s="7"/>
      <c r="CU17" s="6"/>
      <c r="CV17" s="7"/>
      <c r="CW17" s="8"/>
      <c r="CX17" s="6">
        <f>ROUND(G17+O17+W17+AE17+AM17+AU17+BC17+BK17+BS17+CA17+CI17+CQ17,5)</f>
        <v>0</v>
      </c>
      <c r="CY17" s="7"/>
      <c r="CZ17" s="6">
        <f>ROUND(I17+Q17+Y17+AG17+AO17+AW17+BE17+BM17+BU17+CC17+CK17+CS17,5)</f>
        <v>4750</v>
      </c>
      <c r="DA17" s="7"/>
      <c r="DB17" s="6">
        <f t="shared" si="0"/>
        <v>4750</v>
      </c>
      <c r="DC17" s="7"/>
      <c r="DD17" s="28">
        <f>ROUND(IF(CZ17=0, IF(CX17=0, 0, 1), CX17/CZ17),5)</f>
        <v>0</v>
      </c>
    </row>
    <row r="18" spans="1:108" x14ac:dyDescent="0.3">
      <c r="A18" s="2"/>
      <c r="B18" s="2"/>
      <c r="C18" s="2"/>
      <c r="D18" s="2"/>
      <c r="E18" s="2" t="s">
        <v>30</v>
      </c>
      <c r="F18" s="2"/>
      <c r="G18" s="6">
        <v>0</v>
      </c>
      <c r="H18" s="7"/>
      <c r="I18" s="6">
        <v>1000</v>
      </c>
      <c r="J18" s="7"/>
      <c r="K18" s="6">
        <f>ROUND((G18-I18),5)</f>
        <v>-1000</v>
      </c>
      <c r="L18" s="7"/>
      <c r="M18" s="8">
        <f>ROUND(IF(I18=0, IF(G18=0, 0, 1), G18/I18),5)</f>
        <v>0</v>
      </c>
      <c r="N18" s="7"/>
      <c r="O18" s="6">
        <v>0</v>
      </c>
      <c r="P18" s="7"/>
      <c r="Q18" s="6">
        <v>0</v>
      </c>
      <c r="R18" s="7"/>
      <c r="S18" s="6">
        <f>ROUND((O18-Q18),5)</f>
        <v>0</v>
      </c>
      <c r="T18" s="7"/>
      <c r="U18" s="8">
        <f>ROUND(IF(Q18=0, IF(O18=0, 0, 1), O18/Q18),5)</f>
        <v>0</v>
      </c>
      <c r="V18" s="7"/>
      <c r="W18" s="6">
        <v>0</v>
      </c>
      <c r="X18" s="7"/>
      <c r="Y18" s="6">
        <v>0</v>
      </c>
      <c r="Z18" s="7"/>
      <c r="AA18" s="6">
        <f>ROUND((W18-Y18),5)</f>
        <v>0</v>
      </c>
      <c r="AB18" s="7"/>
      <c r="AC18" s="8">
        <f>ROUND(IF(Y18=0, IF(W18=0, 0, 1), W18/Y18),5)</f>
        <v>0</v>
      </c>
      <c r="AD18" s="7"/>
      <c r="AE18" s="6">
        <v>0</v>
      </c>
      <c r="AF18" s="7"/>
      <c r="AG18" s="6">
        <v>0</v>
      </c>
      <c r="AH18" s="7"/>
      <c r="AI18" s="6">
        <f>ROUND((AE18-AG18),5)</f>
        <v>0</v>
      </c>
      <c r="AJ18" s="7"/>
      <c r="AK18" s="8">
        <f>ROUND(IF(AG18=0, IF(AE18=0, 0, 1), AE18/AG18),5)</f>
        <v>0</v>
      </c>
      <c r="AL18" s="7"/>
      <c r="AM18" s="6">
        <v>0</v>
      </c>
      <c r="AN18" s="7"/>
      <c r="AO18" s="6">
        <v>0</v>
      </c>
      <c r="AP18" s="7"/>
      <c r="AQ18" s="6">
        <f>ROUND((AM18-AO18),5)</f>
        <v>0</v>
      </c>
      <c r="AR18" s="7"/>
      <c r="AS18" s="8">
        <f>ROUND(IF(AO18=0, IF(AM18=0, 0, 1), AM18/AO18),5)</f>
        <v>0</v>
      </c>
      <c r="AT18" s="7"/>
      <c r="AU18" s="6">
        <v>0</v>
      </c>
      <c r="AV18" s="7"/>
      <c r="AW18" s="6">
        <v>0</v>
      </c>
      <c r="AX18" s="7"/>
      <c r="AY18" s="6">
        <f>ROUND((AU18-AW18),5)</f>
        <v>0</v>
      </c>
      <c r="AZ18" s="7"/>
      <c r="BA18" s="8">
        <f>ROUND(IF(AW18=0, IF(AU18=0, 0, 1), AU18/AW18),5)</f>
        <v>0</v>
      </c>
      <c r="BB18" s="7"/>
      <c r="BC18" s="6">
        <v>0</v>
      </c>
      <c r="BD18" s="7"/>
      <c r="BE18" s="6"/>
      <c r="BF18" s="7"/>
      <c r="BG18" s="6"/>
      <c r="BH18" s="7"/>
      <c r="BI18" s="8"/>
      <c r="BJ18" s="7"/>
      <c r="BK18" s="6">
        <v>0</v>
      </c>
      <c r="BL18" s="7"/>
      <c r="BM18" s="6"/>
      <c r="BN18" s="7"/>
      <c r="BO18" s="6"/>
      <c r="BP18" s="7"/>
      <c r="BQ18" s="8"/>
      <c r="BR18" s="7"/>
      <c r="BS18" s="6">
        <v>0</v>
      </c>
      <c r="BT18" s="7"/>
      <c r="BU18" s="6"/>
      <c r="BV18" s="7"/>
      <c r="BW18" s="6"/>
      <c r="BX18" s="7"/>
      <c r="BY18" s="8"/>
      <c r="BZ18" s="7"/>
      <c r="CA18" s="6">
        <v>0</v>
      </c>
      <c r="CB18" s="7"/>
      <c r="CC18" s="6"/>
      <c r="CD18" s="7"/>
      <c r="CE18" s="6"/>
      <c r="CF18" s="7"/>
      <c r="CG18" s="8"/>
      <c r="CH18" s="7"/>
      <c r="CI18" s="6">
        <v>0</v>
      </c>
      <c r="CJ18" s="7"/>
      <c r="CK18" s="6"/>
      <c r="CL18" s="7"/>
      <c r="CM18" s="6"/>
      <c r="CN18" s="7"/>
      <c r="CO18" s="8"/>
      <c r="CP18" s="7"/>
      <c r="CQ18" s="6">
        <v>0</v>
      </c>
      <c r="CR18" s="7"/>
      <c r="CS18" s="6"/>
      <c r="CT18" s="7"/>
      <c r="CU18" s="6"/>
      <c r="CV18" s="7"/>
      <c r="CW18" s="8"/>
      <c r="CX18" s="6">
        <f>ROUND(G18+O18+W18+AE18+AM18+AU18+BC18+BK18+BS18+CA18+CI18+CQ18,5)</f>
        <v>0</v>
      </c>
      <c r="CY18" s="7"/>
      <c r="CZ18" s="6">
        <f>ROUND(I18+Q18+Y18+AG18+AO18+AW18+BE18+BM18+BU18+CC18+CK18+CS18,5)</f>
        <v>1000</v>
      </c>
      <c r="DA18" s="7"/>
      <c r="DB18" s="6">
        <f t="shared" si="0"/>
        <v>1000</v>
      </c>
      <c r="DC18" s="7"/>
      <c r="DD18" s="28">
        <f>ROUND(IF(CZ18=0, IF(CX18=0, 0, 1), CX18/CZ18),5)</f>
        <v>0</v>
      </c>
    </row>
    <row r="19" spans="1:108" x14ac:dyDescent="0.3">
      <c r="A19" s="2"/>
      <c r="B19" s="2"/>
      <c r="C19" s="2"/>
      <c r="D19" s="2"/>
      <c r="E19" s="2" t="s">
        <v>31</v>
      </c>
      <c r="F19" s="2"/>
      <c r="G19" s="6">
        <v>0</v>
      </c>
      <c r="H19" s="7"/>
      <c r="I19" s="6">
        <v>13000</v>
      </c>
      <c r="J19" s="7"/>
      <c r="K19" s="6">
        <f>ROUND((G19-I19),5)</f>
        <v>-13000</v>
      </c>
      <c r="L19" s="7"/>
      <c r="M19" s="8">
        <f>ROUND(IF(I19=0, IF(G19=0, 0, 1), G19/I19),5)</f>
        <v>0</v>
      </c>
      <c r="N19" s="7"/>
      <c r="O19" s="6">
        <v>0</v>
      </c>
      <c r="P19" s="7"/>
      <c r="Q19" s="6">
        <v>0</v>
      </c>
      <c r="R19" s="7"/>
      <c r="S19" s="6">
        <f>ROUND((O19-Q19),5)</f>
        <v>0</v>
      </c>
      <c r="T19" s="7"/>
      <c r="U19" s="8">
        <f>ROUND(IF(Q19=0, IF(O19=0, 0, 1), O19/Q19),5)</f>
        <v>0</v>
      </c>
      <c r="V19" s="7"/>
      <c r="W19" s="6">
        <v>0</v>
      </c>
      <c r="X19" s="7"/>
      <c r="Y19" s="6">
        <v>0</v>
      </c>
      <c r="Z19" s="7"/>
      <c r="AA19" s="6">
        <f>ROUND((W19-Y19),5)</f>
        <v>0</v>
      </c>
      <c r="AB19" s="7"/>
      <c r="AC19" s="8">
        <f>ROUND(IF(Y19=0, IF(W19=0, 0, 1), W19/Y19),5)</f>
        <v>0</v>
      </c>
      <c r="AD19" s="7"/>
      <c r="AE19" s="6">
        <v>0</v>
      </c>
      <c r="AF19" s="7"/>
      <c r="AG19" s="6">
        <v>0</v>
      </c>
      <c r="AH19" s="7"/>
      <c r="AI19" s="6">
        <f>ROUND((AE19-AG19),5)</f>
        <v>0</v>
      </c>
      <c r="AJ19" s="7"/>
      <c r="AK19" s="8">
        <f>ROUND(IF(AG19=0, IF(AE19=0, 0, 1), AE19/AG19),5)</f>
        <v>0</v>
      </c>
      <c r="AL19" s="7"/>
      <c r="AM19" s="6">
        <v>0</v>
      </c>
      <c r="AN19" s="7"/>
      <c r="AO19" s="6">
        <v>0</v>
      </c>
      <c r="AP19" s="7"/>
      <c r="AQ19" s="6">
        <f>ROUND((AM19-AO19),5)</f>
        <v>0</v>
      </c>
      <c r="AR19" s="7"/>
      <c r="AS19" s="8">
        <f>ROUND(IF(AO19=0, IF(AM19=0, 0, 1), AM19/AO19),5)</f>
        <v>0</v>
      </c>
      <c r="AT19" s="7"/>
      <c r="AU19" s="6">
        <v>0</v>
      </c>
      <c r="AV19" s="7"/>
      <c r="AW19" s="6">
        <v>0</v>
      </c>
      <c r="AX19" s="7"/>
      <c r="AY19" s="6">
        <f>ROUND((AU19-AW19),5)</f>
        <v>0</v>
      </c>
      <c r="AZ19" s="7"/>
      <c r="BA19" s="8">
        <f>ROUND(IF(AW19=0, IF(AU19=0, 0, 1), AU19/AW19),5)</f>
        <v>0</v>
      </c>
      <c r="BB19" s="7"/>
      <c r="BC19" s="6">
        <v>0</v>
      </c>
      <c r="BD19" s="7"/>
      <c r="BE19" s="6"/>
      <c r="BF19" s="7"/>
      <c r="BG19" s="6"/>
      <c r="BH19" s="7"/>
      <c r="BI19" s="8"/>
      <c r="BJ19" s="7"/>
      <c r="BK19" s="6">
        <v>0</v>
      </c>
      <c r="BL19" s="7"/>
      <c r="BM19" s="6"/>
      <c r="BN19" s="7"/>
      <c r="BO19" s="6"/>
      <c r="BP19" s="7"/>
      <c r="BQ19" s="8"/>
      <c r="BR19" s="7"/>
      <c r="BS19" s="6">
        <v>0</v>
      </c>
      <c r="BT19" s="7"/>
      <c r="BU19" s="6"/>
      <c r="BV19" s="7"/>
      <c r="BW19" s="6"/>
      <c r="BX19" s="7"/>
      <c r="BY19" s="8"/>
      <c r="BZ19" s="7"/>
      <c r="CA19" s="6">
        <v>0</v>
      </c>
      <c r="CB19" s="7"/>
      <c r="CC19" s="6"/>
      <c r="CD19" s="7"/>
      <c r="CE19" s="6"/>
      <c r="CF19" s="7"/>
      <c r="CG19" s="8"/>
      <c r="CH19" s="7"/>
      <c r="CI19" s="6">
        <v>0</v>
      </c>
      <c r="CJ19" s="7"/>
      <c r="CK19" s="6"/>
      <c r="CL19" s="7"/>
      <c r="CM19" s="6"/>
      <c r="CN19" s="7"/>
      <c r="CO19" s="8"/>
      <c r="CP19" s="7"/>
      <c r="CQ19" s="6">
        <v>0</v>
      </c>
      <c r="CR19" s="7"/>
      <c r="CS19" s="6"/>
      <c r="CT19" s="7"/>
      <c r="CU19" s="6"/>
      <c r="CV19" s="7"/>
      <c r="CW19" s="8"/>
      <c r="CX19" s="6">
        <f>ROUND(G19+O19+W19+AE19+AM19+AU19+BC19+BK19+BS19+CA19+CI19+CQ19,5)</f>
        <v>0</v>
      </c>
      <c r="CY19" s="7"/>
      <c r="CZ19" s="6">
        <f>ROUND(I19+Q19+Y19+AG19+AO19+AW19+BE19+BM19+BU19+CC19+CK19+CS19,5)</f>
        <v>13000</v>
      </c>
      <c r="DA19" s="7"/>
      <c r="DB19" s="6">
        <f t="shared" si="0"/>
        <v>13000</v>
      </c>
      <c r="DC19" s="7"/>
      <c r="DD19" s="28">
        <f>ROUND(IF(CZ19=0, IF(CX19=0, 0, 1), CX19/CZ19),5)</f>
        <v>0</v>
      </c>
    </row>
    <row r="20" spans="1:108" x14ac:dyDescent="0.3">
      <c r="A20" s="2"/>
      <c r="B20" s="2"/>
      <c r="C20" s="2"/>
      <c r="D20" s="2"/>
      <c r="E20" s="2" t="s">
        <v>32</v>
      </c>
      <c r="F20" s="2"/>
      <c r="G20" s="6">
        <v>0</v>
      </c>
      <c r="H20" s="7"/>
      <c r="I20" s="6">
        <v>1000</v>
      </c>
      <c r="J20" s="7"/>
      <c r="K20" s="6">
        <f>ROUND((G20-I20),5)</f>
        <v>-1000</v>
      </c>
      <c r="L20" s="7"/>
      <c r="M20" s="8">
        <f>ROUND(IF(I20=0, IF(G20=0, 0, 1), G20/I20),5)</f>
        <v>0</v>
      </c>
      <c r="N20" s="7"/>
      <c r="O20" s="6">
        <v>0</v>
      </c>
      <c r="P20" s="7"/>
      <c r="Q20" s="6">
        <v>0</v>
      </c>
      <c r="R20" s="7"/>
      <c r="S20" s="6">
        <f>ROUND((O20-Q20),5)</f>
        <v>0</v>
      </c>
      <c r="T20" s="7"/>
      <c r="U20" s="8">
        <f>ROUND(IF(Q20=0, IF(O20=0, 0, 1), O20/Q20),5)</f>
        <v>0</v>
      </c>
      <c r="V20" s="7"/>
      <c r="W20" s="6">
        <v>0</v>
      </c>
      <c r="X20" s="7"/>
      <c r="Y20" s="6">
        <v>0</v>
      </c>
      <c r="Z20" s="7"/>
      <c r="AA20" s="6">
        <f>ROUND((W20-Y20),5)</f>
        <v>0</v>
      </c>
      <c r="AB20" s="7"/>
      <c r="AC20" s="8">
        <f>ROUND(IF(Y20=0, IF(W20=0, 0, 1), W20/Y20),5)</f>
        <v>0</v>
      </c>
      <c r="AD20" s="7"/>
      <c r="AE20" s="6">
        <v>0</v>
      </c>
      <c r="AF20" s="7"/>
      <c r="AG20" s="6">
        <v>0</v>
      </c>
      <c r="AH20" s="7"/>
      <c r="AI20" s="6">
        <f>ROUND((AE20-AG20),5)</f>
        <v>0</v>
      </c>
      <c r="AJ20" s="7"/>
      <c r="AK20" s="8">
        <f>ROUND(IF(AG20=0, IF(AE20=0, 0, 1), AE20/AG20),5)</f>
        <v>0</v>
      </c>
      <c r="AL20" s="7"/>
      <c r="AM20" s="6">
        <v>0</v>
      </c>
      <c r="AN20" s="7"/>
      <c r="AO20" s="6">
        <v>0</v>
      </c>
      <c r="AP20" s="7"/>
      <c r="AQ20" s="6">
        <f>ROUND((AM20-AO20),5)</f>
        <v>0</v>
      </c>
      <c r="AR20" s="7"/>
      <c r="AS20" s="8">
        <f>ROUND(IF(AO20=0, IF(AM20=0, 0, 1), AM20/AO20),5)</f>
        <v>0</v>
      </c>
      <c r="AT20" s="7"/>
      <c r="AU20" s="6">
        <v>0</v>
      </c>
      <c r="AV20" s="7"/>
      <c r="AW20" s="6">
        <v>0</v>
      </c>
      <c r="AX20" s="7"/>
      <c r="AY20" s="6">
        <f>ROUND((AU20-AW20),5)</f>
        <v>0</v>
      </c>
      <c r="AZ20" s="7"/>
      <c r="BA20" s="8">
        <f>ROUND(IF(AW20=0, IF(AU20=0, 0, 1), AU20/AW20),5)</f>
        <v>0</v>
      </c>
      <c r="BB20" s="7"/>
      <c r="BC20" s="6">
        <v>0</v>
      </c>
      <c r="BD20" s="7"/>
      <c r="BE20" s="6"/>
      <c r="BF20" s="7"/>
      <c r="BG20" s="6"/>
      <c r="BH20" s="7"/>
      <c r="BI20" s="8"/>
      <c r="BJ20" s="7"/>
      <c r="BK20" s="6">
        <v>0</v>
      </c>
      <c r="BL20" s="7"/>
      <c r="BM20" s="6"/>
      <c r="BN20" s="7"/>
      <c r="BO20" s="6"/>
      <c r="BP20" s="7"/>
      <c r="BQ20" s="8"/>
      <c r="BR20" s="7"/>
      <c r="BS20" s="6">
        <v>0</v>
      </c>
      <c r="BT20" s="7"/>
      <c r="BU20" s="6"/>
      <c r="BV20" s="7"/>
      <c r="BW20" s="6"/>
      <c r="BX20" s="7"/>
      <c r="BY20" s="8"/>
      <c r="BZ20" s="7"/>
      <c r="CA20" s="6">
        <v>0</v>
      </c>
      <c r="CB20" s="7"/>
      <c r="CC20" s="6"/>
      <c r="CD20" s="7"/>
      <c r="CE20" s="6"/>
      <c r="CF20" s="7"/>
      <c r="CG20" s="8"/>
      <c r="CH20" s="7"/>
      <c r="CI20" s="6">
        <v>0</v>
      </c>
      <c r="CJ20" s="7"/>
      <c r="CK20" s="6"/>
      <c r="CL20" s="7"/>
      <c r="CM20" s="6"/>
      <c r="CN20" s="7"/>
      <c r="CO20" s="8"/>
      <c r="CP20" s="7"/>
      <c r="CQ20" s="6">
        <v>0</v>
      </c>
      <c r="CR20" s="7"/>
      <c r="CS20" s="6"/>
      <c r="CT20" s="7"/>
      <c r="CU20" s="6"/>
      <c r="CV20" s="7"/>
      <c r="CW20" s="8"/>
      <c r="CX20" s="6">
        <f>ROUND(G20+O20+W20+AE20+AM20+AU20+BC20+BK20+BS20+CA20+CI20+CQ20,5)</f>
        <v>0</v>
      </c>
      <c r="CY20" s="7"/>
      <c r="CZ20" s="6">
        <f>ROUND(I20+Q20+Y20+AG20+AO20+AW20+BE20+BM20+BU20+CC20+CK20+CS20,5)</f>
        <v>1000</v>
      </c>
      <c r="DA20" s="7"/>
      <c r="DB20" s="6">
        <f t="shared" si="0"/>
        <v>1000</v>
      </c>
      <c r="DC20" s="7"/>
      <c r="DD20" s="28">
        <f>ROUND(IF(CZ20=0, IF(CX20=0, 0, 1), CX20/CZ20),5)</f>
        <v>0</v>
      </c>
    </row>
    <row r="21" spans="1:108" x14ac:dyDescent="0.3">
      <c r="A21" s="2"/>
      <c r="B21" s="2"/>
      <c r="C21" s="2"/>
      <c r="D21" s="2"/>
      <c r="E21" s="2" t="s">
        <v>33</v>
      </c>
      <c r="F21" s="2"/>
      <c r="G21" s="6">
        <v>251.61</v>
      </c>
      <c r="H21" s="7"/>
      <c r="I21" s="6">
        <v>2500</v>
      </c>
      <c r="J21" s="7"/>
      <c r="K21" s="6">
        <f>ROUND((G21-I21),5)</f>
        <v>-2248.39</v>
      </c>
      <c r="L21" s="7"/>
      <c r="M21" s="8">
        <f>ROUND(IF(I21=0, IF(G21=0, 0, 1), G21/I21),5)</f>
        <v>0.10063999999999999</v>
      </c>
      <c r="N21" s="7"/>
      <c r="O21" s="6">
        <v>0</v>
      </c>
      <c r="P21" s="7"/>
      <c r="Q21" s="6">
        <v>0</v>
      </c>
      <c r="R21" s="7"/>
      <c r="S21" s="6">
        <f>ROUND((O21-Q21),5)</f>
        <v>0</v>
      </c>
      <c r="T21" s="7"/>
      <c r="U21" s="8">
        <f>ROUND(IF(Q21=0, IF(O21=0, 0, 1), O21/Q21),5)</f>
        <v>0</v>
      </c>
      <c r="V21" s="7"/>
      <c r="W21" s="6">
        <v>0</v>
      </c>
      <c r="X21" s="7"/>
      <c r="Y21" s="6">
        <v>0</v>
      </c>
      <c r="Z21" s="7"/>
      <c r="AA21" s="6">
        <f>ROUND((W21-Y21),5)</f>
        <v>0</v>
      </c>
      <c r="AB21" s="7"/>
      <c r="AC21" s="8">
        <f>ROUND(IF(Y21=0, IF(W21=0, 0, 1), W21/Y21),5)</f>
        <v>0</v>
      </c>
      <c r="AD21" s="7"/>
      <c r="AE21" s="6">
        <v>0</v>
      </c>
      <c r="AF21" s="7"/>
      <c r="AG21" s="6">
        <v>0</v>
      </c>
      <c r="AH21" s="7"/>
      <c r="AI21" s="6">
        <f>ROUND((AE21-AG21),5)</f>
        <v>0</v>
      </c>
      <c r="AJ21" s="7"/>
      <c r="AK21" s="8">
        <f>ROUND(IF(AG21=0, IF(AE21=0, 0, 1), AE21/AG21),5)</f>
        <v>0</v>
      </c>
      <c r="AL21" s="7"/>
      <c r="AM21" s="6">
        <v>0</v>
      </c>
      <c r="AN21" s="7"/>
      <c r="AO21" s="6">
        <v>0</v>
      </c>
      <c r="AP21" s="7"/>
      <c r="AQ21" s="6">
        <f>ROUND((AM21-AO21),5)</f>
        <v>0</v>
      </c>
      <c r="AR21" s="7"/>
      <c r="AS21" s="8">
        <f>ROUND(IF(AO21=0, IF(AM21=0, 0, 1), AM21/AO21),5)</f>
        <v>0</v>
      </c>
      <c r="AT21" s="7"/>
      <c r="AU21" s="6">
        <v>0</v>
      </c>
      <c r="AV21" s="7"/>
      <c r="AW21" s="6">
        <v>0</v>
      </c>
      <c r="AX21" s="7"/>
      <c r="AY21" s="6">
        <f>ROUND((AU21-AW21),5)</f>
        <v>0</v>
      </c>
      <c r="AZ21" s="7"/>
      <c r="BA21" s="8">
        <f>ROUND(IF(AW21=0, IF(AU21=0, 0, 1), AU21/AW21),5)</f>
        <v>0</v>
      </c>
      <c r="BB21" s="7"/>
      <c r="BC21" s="6">
        <v>0</v>
      </c>
      <c r="BD21" s="7"/>
      <c r="BE21" s="6"/>
      <c r="BF21" s="7"/>
      <c r="BG21" s="6"/>
      <c r="BH21" s="7"/>
      <c r="BI21" s="8"/>
      <c r="BJ21" s="7"/>
      <c r="BK21" s="6">
        <v>0</v>
      </c>
      <c r="BL21" s="7"/>
      <c r="BM21" s="6"/>
      <c r="BN21" s="7"/>
      <c r="BO21" s="6"/>
      <c r="BP21" s="7"/>
      <c r="BQ21" s="8"/>
      <c r="BR21" s="7"/>
      <c r="BS21" s="6">
        <v>0</v>
      </c>
      <c r="BT21" s="7"/>
      <c r="BU21" s="6"/>
      <c r="BV21" s="7"/>
      <c r="BW21" s="6"/>
      <c r="BX21" s="7"/>
      <c r="BY21" s="8"/>
      <c r="BZ21" s="7"/>
      <c r="CA21" s="6">
        <v>0</v>
      </c>
      <c r="CB21" s="7"/>
      <c r="CC21" s="6"/>
      <c r="CD21" s="7"/>
      <c r="CE21" s="6"/>
      <c r="CF21" s="7"/>
      <c r="CG21" s="8"/>
      <c r="CH21" s="7"/>
      <c r="CI21" s="6">
        <v>0</v>
      </c>
      <c r="CJ21" s="7"/>
      <c r="CK21" s="6"/>
      <c r="CL21" s="7"/>
      <c r="CM21" s="6"/>
      <c r="CN21" s="7"/>
      <c r="CO21" s="8"/>
      <c r="CP21" s="7"/>
      <c r="CQ21" s="6">
        <v>0</v>
      </c>
      <c r="CR21" s="7"/>
      <c r="CS21" s="6"/>
      <c r="CT21" s="7"/>
      <c r="CU21" s="6"/>
      <c r="CV21" s="7"/>
      <c r="CW21" s="8"/>
      <c r="CX21" s="6">
        <f>ROUND(G21+O21+W21+AE21+AM21+AU21+BC21+BK21+BS21+CA21+CI21+CQ21,5)</f>
        <v>251.61</v>
      </c>
      <c r="CY21" s="7"/>
      <c r="CZ21" s="6">
        <f>ROUND(I21+Q21+Y21+AG21+AO21+AW21+BE21+BM21+BU21+CC21+CK21+CS21,5)</f>
        <v>2500</v>
      </c>
      <c r="DA21" s="7"/>
      <c r="DB21" s="6">
        <f t="shared" si="0"/>
        <v>2248.39</v>
      </c>
      <c r="DC21" s="7"/>
      <c r="DD21" s="29">
        <f>ROUND(IF(CZ21=0, IF(CX21=0, 0, 1), CX21/CZ21),5)</f>
        <v>0.10063999999999999</v>
      </c>
    </row>
    <row r="22" spans="1:108" x14ac:dyDescent="0.3">
      <c r="A22" s="2"/>
      <c r="B22" s="2"/>
      <c r="C22" s="2"/>
      <c r="D22" s="2"/>
      <c r="E22" s="2" t="s">
        <v>34</v>
      </c>
      <c r="F22" s="2"/>
      <c r="G22" s="6">
        <v>0</v>
      </c>
      <c r="H22" s="7"/>
      <c r="I22" s="6">
        <v>1800</v>
      </c>
      <c r="J22" s="7"/>
      <c r="K22" s="6">
        <f>ROUND((G22-I22),5)</f>
        <v>-1800</v>
      </c>
      <c r="L22" s="7"/>
      <c r="M22" s="8">
        <f>ROUND(IF(I22=0, IF(G22=0, 0, 1), G22/I22),5)</f>
        <v>0</v>
      </c>
      <c r="N22" s="7"/>
      <c r="O22" s="6">
        <v>0</v>
      </c>
      <c r="P22" s="7"/>
      <c r="Q22" s="6">
        <v>0</v>
      </c>
      <c r="R22" s="7"/>
      <c r="S22" s="6">
        <f>ROUND((O22-Q22),5)</f>
        <v>0</v>
      </c>
      <c r="T22" s="7"/>
      <c r="U22" s="8">
        <f>ROUND(IF(Q22=0, IF(O22=0, 0, 1), O22/Q22),5)</f>
        <v>0</v>
      </c>
      <c r="V22" s="7"/>
      <c r="W22" s="6">
        <v>0</v>
      </c>
      <c r="X22" s="7"/>
      <c r="Y22" s="6">
        <v>0</v>
      </c>
      <c r="Z22" s="7"/>
      <c r="AA22" s="6">
        <f>ROUND((W22-Y22),5)</f>
        <v>0</v>
      </c>
      <c r="AB22" s="7"/>
      <c r="AC22" s="8">
        <f>ROUND(IF(Y22=0, IF(W22=0, 0, 1), W22/Y22),5)</f>
        <v>0</v>
      </c>
      <c r="AD22" s="7"/>
      <c r="AE22" s="6">
        <v>0</v>
      </c>
      <c r="AF22" s="7"/>
      <c r="AG22" s="6">
        <v>0</v>
      </c>
      <c r="AH22" s="7"/>
      <c r="AI22" s="6">
        <f>ROUND((AE22-AG22),5)</f>
        <v>0</v>
      </c>
      <c r="AJ22" s="7"/>
      <c r="AK22" s="8">
        <f>ROUND(IF(AG22=0, IF(AE22=0, 0, 1), AE22/AG22),5)</f>
        <v>0</v>
      </c>
      <c r="AL22" s="7"/>
      <c r="AM22" s="6">
        <v>0</v>
      </c>
      <c r="AN22" s="7"/>
      <c r="AO22" s="6">
        <v>0</v>
      </c>
      <c r="AP22" s="7"/>
      <c r="AQ22" s="6">
        <f>ROUND((AM22-AO22),5)</f>
        <v>0</v>
      </c>
      <c r="AR22" s="7"/>
      <c r="AS22" s="8">
        <f>ROUND(IF(AO22=0, IF(AM22=0, 0, 1), AM22/AO22),5)</f>
        <v>0</v>
      </c>
      <c r="AT22" s="7"/>
      <c r="AU22" s="6">
        <v>0</v>
      </c>
      <c r="AV22" s="7"/>
      <c r="AW22" s="6">
        <v>0</v>
      </c>
      <c r="AX22" s="7"/>
      <c r="AY22" s="6">
        <f>ROUND((AU22-AW22),5)</f>
        <v>0</v>
      </c>
      <c r="AZ22" s="7"/>
      <c r="BA22" s="8">
        <f>ROUND(IF(AW22=0, IF(AU22=0, 0, 1), AU22/AW22),5)</f>
        <v>0</v>
      </c>
      <c r="BB22" s="7"/>
      <c r="BC22" s="6">
        <v>0</v>
      </c>
      <c r="BD22" s="7"/>
      <c r="BE22" s="6"/>
      <c r="BF22" s="7"/>
      <c r="BG22" s="6"/>
      <c r="BH22" s="7"/>
      <c r="BI22" s="8"/>
      <c r="BJ22" s="7"/>
      <c r="BK22" s="6">
        <v>0</v>
      </c>
      <c r="BL22" s="7"/>
      <c r="BM22" s="6"/>
      <c r="BN22" s="7"/>
      <c r="BO22" s="6"/>
      <c r="BP22" s="7"/>
      <c r="BQ22" s="8"/>
      <c r="BR22" s="7"/>
      <c r="BS22" s="6">
        <v>0</v>
      </c>
      <c r="BT22" s="7"/>
      <c r="BU22" s="6"/>
      <c r="BV22" s="7"/>
      <c r="BW22" s="6"/>
      <c r="BX22" s="7"/>
      <c r="BY22" s="8"/>
      <c r="BZ22" s="7"/>
      <c r="CA22" s="6">
        <v>0</v>
      </c>
      <c r="CB22" s="7"/>
      <c r="CC22" s="6"/>
      <c r="CD22" s="7"/>
      <c r="CE22" s="6"/>
      <c r="CF22" s="7"/>
      <c r="CG22" s="8"/>
      <c r="CH22" s="7"/>
      <c r="CI22" s="6">
        <v>0</v>
      </c>
      <c r="CJ22" s="7"/>
      <c r="CK22" s="6"/>
      <c r="CL22" s="7"/>
      <c r="CM22" s="6"/>
      <c r="CN22" s="7"/>
      <c r="CO22" s="8"/>
      <c r="CP22" s="7"/>
      <c r="CQ22" s="6">
        <v>0</v>
      </c>
      <c r="CR22" s="7"/>
      <c r="CS22" s="6"/>
      <c r="CT22" s="7"/>
      <c r="CU22" s="6"/>
      <c r="CV22" s="7"/>
      <c r="CW22" s="8"/>
      <c r="CX22" s="6">
        <f>ROUND(G22+O22+W22+AE22+AM22+AU22+BC22+BK22+BS22+CA22+CI22+CQ22,5)</f>
        <v>0</v>
      </c>
      <c r="CY22" s="7"/>
      <c r="CZ22" s="6">
        <f>ROUND(I22+Q22+Y22+AG22+AO22+AW22+BE22+BM22+BU22+CC22+CK22+CS22,5)</f>
        <v>1800</v>
      </c>
      <c r="DA22" s="7"/>
      <c r="DB22" s="6">
        <f t="shared" si="0"/>
        <v>1800</v>
      </c>
      <c r="DC22" s="7"/>
      <c r="DD22" s="8">
        <f>ROUND(IF(CZ22=0, IF(CX22=0, 0, 1), CX22/CZ22),5)</f>
        <v>0</v>
      </c>
    </row>
    <row r="23" spans="1:108" x14ac:dyDescent="0.3">
      <c r="A23" s="2"/>
      <c r="B23" s="2"/>
      <c r="C23" s="2"/>
      <c r="D23" s="2"/>
      <c r="E23" s="2" t="s">
        <v>35</v>
      </c>
      <c r="F23" s="2"/>
      <c r="G23" s="6">
        <v>0</v>
      </c>
      <c r="H23" s="7"/>
      <c r="I23" s="6">
        <v>12000</v>
      </c>
      <c r="J23" s="7"/>
      <c r="K23" s="6">
        <f>ROUND((G23-I23),5)</f>
        <v>-12000</v>
      </c>
      <c r="L23" s="7"/>
      <c r="M23" s="8">
        <f>ROUND(IF(I23=0, IF(G23=0, 0, 1), G23/I23),5)</f>
        <v>0</v>
      </c>
      <c r="N23" s="7"/>
      <c r="O23" s="6">
        <v>0</v>
      </c>
      <c r="P23" s="7"/>
      <c r="Q23" s="6">
        <v>0</v>
      </c>
      <c r="R23" s="7"/>
      <c r="S23" s="6">
        <f>ROUND((O23-Q23),5)</f>
        <v>0</v>
      </c>
      <c r="T23" s="7"/>
      <c r="U23" s="8">
        <f>ROUND(IF(Q23=0, IF(O23=0, 0, 1), O23/Q23),5)</f>
        <v>0</v>
      </c>
      <c r="V23" s="7"/>
      <c r="W23" s="6">
        <v>0</v>
      </c>
      <c r="X23" s="7"/>
      <c r="Y23" s="6">
        <v>0</v>
      </c>
      <c r="Z23" s="7"/>
      <c r="AA23" s="6">
        <f>ROUND((W23-Y23),5)</f>
        <v>0</v>
      </c>
      <c r="AB23" s="7"/>
      <c r="AC23" s="8">
        <f>ROUND(IF(Y23=0, IF(W23=0, 0, 1), W23/Y23),5)</f>
        <v>0</v>
      </c>
      <c r="AD23" s="7"/>
      <c r="AE23" s="6">
        <v>0</v>
      </c>
      <c r="AF23" s="7"/>
      <c r="AG23" s="6">
        <v>0</v>
      </c>
      <c r="AH23" s="7"/>
      <c r="AI23" s="6">
        <f>ROUND((AE23-AG23),5)</f>
        <v>0</v>
      </c>
      <c r="AJ23" s="7"/>
      <c r="AK23" s="8">
        <f>ROUND(IF(AG23=0, IF(AE23=0, 0, 1), AE23/AG23),5)</f>
        <v>0</v>
      </c>
      <c r="AL23" s="7"/>
      <c r="AM23" s="6">
        <v>0</v>
      </c>
      <c r="AN23" s="7"/>
      <c r="AO23" s="6">
        <v>0</v>
      </c>
      <c r="AP23" s="7"/>
      <c r="AQ23" s="6">
        <f>ROUND((AM23-AO23),5)</f>
        <v>0</v>
      </c>
      <c r="AR23" s="7"/>
      <c r="AS23" s="8">
        <f>ROUND(IF(AO23=0, IF(AM23=0, 0, 1), AM23/AO23),5)</f>
        <v>0</v>
      </c>
      <c r="AT23" s="7"/>
      <c r="AU23" s="6">
        <v>0</v>
      </c>
      <c r="AV23" s="7"/>
      <c r="AW23" s="6">
        <v>0</v>
      </c>
      <c r="AX23" s="7"/>
      <c r="AY23" s="6">
        <f>ROUND((AU23-AW23),5)</f>
        <v>0</v>
      </c>
      <c r="AZ23" s="7"/>
      <c r="BA23" s="8">
        <f>ROUND(IF(AW23=0, IF(AU23=0, 0, 1), AU23/AW23),5)</f>
        <v>0</v>
      </c>
      <c r="BB23" s="7"/>
      <c r="BC23" s="6">
        <v>0</v>
      </c>
      <c r="BD23" s="7"/>
      <c r="BE23" s="6"/>
      <c r="BF23" s="7"/>
      <c r="BG23" s="6"/>
      <c r="BH23" s="7"/>
      <c r="BI23" s="8"/>
      <c r="BJ23" s="7"/>
      <c r="BK23" s="6">
        <v>0</v>
      </c>
      <c r="BL23" s="7"/>
      <c r="BM23" s="6"/>
      <c r="BN23" s="7"/>
      <c r="BO23" s="6"/>
      <c r="BP23" s="7"/>
      <c r="BQ23" s="8"/>
      <c r="BR23" s="7"/>
      <c r="BS23" s="6">
        <v>0</v>
      </c>
      <c r="BT23" s="7"/>
      <c r="BU23" s="6"/>
      <c r="BV23" s="7"/>
      <c r="BW23" s="6"/>
      <c r="BX23" s="7"/>
      <c r="BY23" s="8"/>
      <c r="BZ23" s="7"/>
      <c r="CA23" s="6">
        <v>0</v>
      </c>
      <c r="CB23" s="7"/>
      <c r="CC23" s="6"/>
      <c r="CD23" s="7"/>
      <c r="CE23" s="6"/>
      <c r="CF23" s="7"/>
      <c r="CG23" s="8"/>
      <c r="CH23" s="7"/>
      <c r="CI23" s="6">
        <v>0</v>
      </c>
      <c r="CJ23" s="7"/>
      <c r="CK23" s="6"/>
      <c r="CL23" s="7"/>
      <c r="CM23" s="6"/>
      <c r="CN23" s="7"/>
      <c r="CO23" s="8"/>
      <c r="CP23" s="7"/>
      <c r="CQ23" s="6">
        <v>0</v>
      </c>
      <c r="CR23" s="7"/>
      <c r="CS23" s="6"/>
      <c r="CT23" s="7"/>
      <c r="CU23" s="6"/>
      <c r="CV23" s="7"/>
      <c r="CW23" s="8"/>
      <c r="CX23" s="6">
        <f>ROUND(G23+O23+W23+AE23+AM23+AU23+BC23+BK23+BS23+CA23+CI23+CQ23,5)</f>
        <v>0</v>
      </c>
      <c r="CY23" s="7"/>
      <c r="CZ23" s="6">
        <f>ROUND(I23+Q23+Y23+AG23+AO23+AW23+BE23+BM23+BU23+CC23+CK23+CS23,5)</f>
        <v>12000</v>
      </c>
      <c r="DA23" s="7"/>
      <c r="DB23" s="6">
        <f t="shared" si="0"/>
        <v>12000</v>
      </c>
      <c r="DC23" s="7"/>
      <c r="DD23" s="8">
        <f>ROUND(IF(CZ23=0, IF(CX23=0, 0, 1), CX23/CZ23),5)</f>
        <v>0</v>
      </c>
    </row>
    <row r="24" spans="1:108" x14ac:dyDescent="0.3">
      <c r="A24" s="2"/>
      <c r="B24" s="2"/>
      <c r="C24" s="2"/>
      <c r="D24" s="2"/>
      <c r="E24" s="2" t="s">
        <v>36</v>
      </c>
      <c r="F24" s="2"/>
      <c r="G24" s="6">
        <v>462.07</v>
      </c>
      <c r="H24" s="7"/>
      <c r="I24" s="6">
        <v>5000</v>
      </c>
      <c r="J24" s="7"/>
      <c r="K24" s="6">
        <f>ROUND((G24-I24),5)</f>
        <v>-4537.93</v>
      </c>
      <c r="L24" s="7"/>
      <c r="M24" s="8">
        <f>ROUND(IF(I24=0, IF(G24=0, 0, 1), G24/I24),5)</f>
        <v>9.2410000000000006E-2</v>
      </c>
      <c r="N24" s="7"/>
      <c r="O24" s="6">
        <v>0</v>
      </c>
      <c r="P24" s="7"/>
      <c r="Q24" s="6">
        <v>0</v>
      </c>
      <c r="R24" s="7"/>
      <c r="S24" s="6">
        <f>ROUND((O24-Q24),5)</f>
        <v>0</v>
      </c>
      <c r="T24" s="7"/>
      <c r="U24" s="8">
        <f>ROUND(IF(Q24=0, IF(O24=0, 0, 1), O24/Q24),5)</f>
        <v>0</v>
      </c>
      <c r="V24" s="7"/>
      <c r="W24" s="6">
        <v>0</v>
      </c>
      <c r="X24" s="7"/>
      <c r="Y24" s="6">
        <v>0</v>
      </c>
      <c r="Z24" s="7"/>
      <c r="AA24" s="6">
        <f>ROUND((W24-Y24),5)</f>
        <v>0</v>
      </c>
      <c r="AB24" s="7"/>
      <c r="AC24" s="8">
        <f>ROUND(IF(Y24=0, IF(W24=0, 0, 1), W24/Y24),5)</f>
        <v>0</v>
      </c>
      <c r="AD24" s="7"/>
      <c r="AE24" s="6">
        <v>0</v>
      </c>
      <c r="AF24" s="7"/>
      <c r="AG24" s="6">
        <v>0</v>
      </c>
      <c r="AH24" s="7"/>
      <c r="AI24" s="6">
        <f>ROUND((AE24-AG24),5)</f>
        <v>0</v>
      </c>
      <c r="AJ24" s="7"/>
      <c r="AK24" s="8">
        <f>ROUND(IF(AG24=0, IF(AE24=0, 0, 1), AE24/AG24),5)</f>
        <v>0</v>
      </c>
      <c r="AL24" s="7"/>
      <c r="AM24" s="6">
        <v>0</v>
      </c>
      <c r="AN24" s="7"/>
      <c r="AO24" s="6">
        <v>0</v>
      </c>
      <c r="AP24" s="7"/>
      <c r="AQ24" s="6">
        <f>ROUND((AM24-AO24),5)</f>
        <v>0</v>
      </c>
      <c r="AR24" s="7"/>
      <c r="AS24" s="8">
        <f>ROUND(IF(AO24=0, IF(AM24=0, 0, 1), AM24/AO24),5)</f>
        <v>0</v>
      </c>
      <c r="AT24" s="7"/>
      <c r="AU24" s="6">
        <v>0</v>
      </c>
      <c r="AV24" s="7"/>
      <c r="AW24" s="6">
        <v>0</v>
      </c>
      <c r="AX24" s="7"/>
      <c r="AY24" s="6">
        <f>ROUND((AU24-AW24),5)</f>
        <v>0</v>
      </c>
      <c r="AZ24" s="7"/>
      <c r="BA24" s="8">
        <f>ROUND(IF(AW24=0, IF(AU24=0, 0, 1), AU24/AW24),5)</f>
        <v>0</v>
      </c>
      <c r="BB24" s="7"/>
      <c r="BC24" s="6">
        <v>0</v>
      </c>
      <c r="BD24" s="7"/>
      <c r="BE24" s="6"/>
      <c r="BF24" s="7"/>
      <c r="BG24" s="6"/>
      <c r="BH24" s="7"/>
      <c r="BI24" s="8"/>
      <c r="BJ24" s="7"/>
      <c r="BK24" s="6">
        <v>0</v>
      </c>
      <c r="BL24" s="7"/>
      <c r="BM24" s="6"/>
      <c r="BN24" s="7"/>
      <c r="BO24" s="6"/>
      <c r="BP24" s="7"/>
      <c r="BQ24" s="8"/>
      <c r="BR24" s="7"/>
      <c r="BS24" s="6">
        <v>0</v>
      </c>
      <c r="BT24" s="7"/>
      <c r="BU24" s="6"/>
      <c r="BV24" s="7"/>
      <c r="BW24" s="6"/>
      <c r="BX24" s="7"/>
      <c r="BY24" s="8"/>
      <c r="BZ24" s="7"/>
      <c r="CA24" s="6">
        <v>0</v>
      </c>
      <c r="CB24" s="7"/>
      <c r="CC24" s="6"/>
      <c r="CD24" s="7"/>
      <c r="CE24" s="6"/>
      <c r="CF24" s="7"/>
      <c r="CG24" s="8"/>
      <c r="CH24" s="7"/>
      <c r="CI24" s="6">
        <v>0</v>
      </c>
      <c r="CJ24" s="7"/>
      <c r="CK24" s="6"/>
      <c r="CL24" s="7"/>
      <c r="CM24" s="6"/>
      <c r="CN24" s="7"/>
      <c r="CO24" s="8"/>
      <c r="CP24" s="7"/>
      <c r="CQ24" s="6">
        <v>0</v>
      </c>
      <c r="CR24" s="7"/>
      <c r="CS24" s="6"/>
      <c r="CT24" s="7"/>
      <c r="CU24" s="6"/>
      <c r="CV24" s="7"/>
      <c r="CW24" s="8"/>
      <c r="CX24" s="6">
        <f>ROUND(G24+O24+W24+AE24+AM24+AU24+BC24+BK24+BS24+CA24+CI24+CQ24,5)</f>
        <v>462.07</v>
      </c>
      <c r="CY24" s="7"/>
      <c r="CZ24" s="6">
        <f>ROUND(I24+Q24+Y24+AG24+AO24+AW24+BE24+BM24+BU24+CC24+CK24+CS24,5)</f>
        <v>5000</v>
      </c>
      <c r="DA24" s="7"/>
      <c r="DB24" s="6">
        <f t="shared" si="0"/>
        <v>4537.93</v>
      </c>
      <c r="DC24" s="7"/>
      <c r="DD24" s="29">
        <f>ROUND(IF(CZ24=0, IF(CX24=0, 0, 1), CX24/CZ24),5)</f>
        <v>9.2410000000000006E-2</v>
      </c>
    </row>
    <row r="25" spans="1:108" x14ac:dyDescent="0.3">
      <c r="A25" s="2"/>
      <c r="B25" s="2"/>
      <c r="C25" s="2"/>
      <c r="D25" s="2"/>
      <c r="E25" s="2" t="s">
        <v>37</v>
      </c>
      <c r="F25" s="2"/>
      <c r="G25" s="6">
        <v>0</v>
      </c>
      <c r="H25" s="7"/>
      <c r="I25" s="6">
        <v>500</v>
      </c>
      <c r="J25" s="7"/>
      <c r="K25" s="6">
        <f>ROUND((G25-I25),5)</f>
        <v>-500</v>
      </c>
      <c r="L25" s="7"/>
      <c r="M25" s="8">
        <f>ROUND(IF(I25=0, IF(G25=0, 0, 1), G25/I25),5)</f>
        <v>0</v>
      </c>
      <c r="N25" s="7"/>
      <c r="O25" s="6">
        <v>0</v>
      </c>
      <c r="P25" s="7"/>
      <c r="Q25" s="6">
        <v>0</v>
      </c>
      <c r="R25" s="7"/>
      <c r="S25" s="6">
        <f>ROUND((O25-Q25),5)</f>
        <v>0</v>
      </c>
      <c r="T25" s="7"/>
      <c r="U25" s="8">
        <f>ROUND(IF(Q25=0, IF(O25=0, 0, 1), O25/Q25),5)</f>
        <v>0</v>
      </c>
      <c r="V25" s="7"/>
      <c r="W25" s="6">
        <v>0</v>
      </c>
      <c r="X25" s="7"/>
      <c r="Y25" s="6">
        <v>0</v>
      </c>
      <c r="Z25" s="7"/>
      <c r="AA25" s="6">
        <f>ROUND((W25-Y25),5)</f>
        <v>0</v>
      </c>
      <c r="AB25" s="7"/>
      <c r="AC25" s="8">
        <f>ROUND(IF(Y25=0, IF(W25=0, 0, 1), W25/Y25),5)</f>
        <v>0</v>
      </c>
      <c r="AD25" s="7"/>
      <c r="AE25" s="6">
        <v>0</v>
      </c>
      <c r="AF25" s="7"/>
      <c r="AG25" s="6">
        <v>0</v>
      </c>
      <c r="AH25" s="7"/>
      <c r="AI25" s="6">
        <f>ROUND((AE25-AG25),5)</f>
        <v>0</v>
      </c>
      <c r="AJ25" s="7"/>
      <c r="AK25" s="8">
        <f>ROUND(IF(AG25=0, IF(AE25=0, 0, 1), AE25/AG25),5)</f>
        <v>0</v>
      </c>
      <c r="AL25" s="7"/>
      <c r="AM25" s="6">
        <v>0</v>
      </c>
      <c r="AN25" s="7"/>
      <c r="AO25" s="6">
        <v>0</v>
      </c>
      <c r="AP25" s="7"/>
      <c r="AQ25" s="6">
        <f>ROUND((AM25-AO25),5)</f>
        <v>0</v>
      </c>
      <c r="AR25" s="7"/>
      <c r="AS25" s="8">
        <f>ROUND(IF(AO25=0, IF(AM25=0, 0, 1), AM25/AO25),5)</f>
        <v>0</v>
      </c>
      <c r="AT25" s="7"/>
      <c r="AU25" s="6">
        <v>0</v>
      </c>
      <c r="AV25" s="7"/>
      <c r="AW25" s="6">
        <v>0</v>
      </c>
      <c r="AX25" s="7"/>
      <c r="AY25" s="6">
        <f>ROUND((AU25-AW25),5)</f>
        <v>0</v>
      </c>
      <c r="AZ25" s="7"/>
      <c r="BA25" s="8">
        <f>ROUND(IF(AW25=0, IF(AU25=0, 0, 1), AU25/AW25),5)</f>
        <v>0</v>
      </c>
      <c r="BB25" s="7"/>
      <c r="BC25" s="6">
        <v>0</v>
      </c>
      <c r="BD25" s="7"/>
      <c r="BE25" s="6"/>
      <c r="BF25" s="7"/>
      <c r="BG25" s="6"/>
      <c r="BH25" s="7"/>
      <c r="BI25" s="8"/>
      <c r="BJ25" s="7"/>
      <c r="BK25" s="6">
        <v>0</v>
      </c>
      <c r="BL25" s="7"/>
      <c r="BM25" s="6"/>
      <c r="BN25" s="7"/>
      <c r="BO25" s="6"/>
      <c r="BP25" s="7"/>
      <c r="BQ25" s="8"/>
      <c r="BR25" s="7"/>
      <c r="BS25" s="6">
        <v>0</v>
      </c>
      <c r="BT25" s="7"/>
      <c r="BU25" s="6"/>
      <c r="BV25" s="7"/>
      <c r="BW25" s="6"/>
      <c r="BX25" s="7"/>
      <c r="BY25" s="8"/>
      <c r="BZ25" s="7"/>
      <c r="CA25" s="6">
        <v>0</v>
      </c>
      <c r="CB25" s="7"/>
      <c r="CC25" s="6"/>
      <c r="CD25" s="7"/>
      <c r="CE25" s="6"/>
      <c r="CF25" s="7"/>
      <c r="CG25" s="8"/>
      <c r="CH25" s="7"/>
      <c r="CI25" s="6">
        <v>0</v>
      </c>
      <c r="CJ25" s="7"/>
      <c r="CK25" s="6"/>
      <c r="CL25" s="7"/>
      <c r="CM25" s="6"/>
      <c r="CN25" s="7"/>
      <c r="CO25" s="8"/>
      <c r="CP25" s="7"/>
      <c r="CQ25" s="6">
        <v>0</v>
      </c>
      <c r="CR25" s="7"/>
      <c r="CS25" s="6"/>
      <c r="CT25" s="7"/>
      <c r="CU25" s="6"/>
      <c r="CV25" s="7"/>
      <c r="CW25" s="8"/>
      <c r="CX25" s="6">
        <f>ROUND(G25+O25+W25+AE25+AM25+AU25+BC25+BK25+BS25+CA25+CI25+CQ25,5)</f>
        <v>0</v>
      </c>
      <c r="CY25" s="7"/>
      <c r="CZ25" s="6">
        <f>ROUND(I25+Q25+Y25+AG25+AO25+AW25+BE25+BM25+BU25+CC25+CK25+CS25,5)</f>
        <v>500</v>
      </c>
      <c r="DA25" s="7"/>
      <c r="DB25" s="6">
        <f t="shared" si="0"/>
        <v>500</v>
      </c>
      <c r="DC25" s="7"/>
      <c r="DD25" s="8">
        <f>ROUND(IF(CZ25=0, IF(CX25=0, 0, 1), CX25/CZ25),5)</f>
        <v>0</v>
      </c>
    </row>
    <row r="26" spans="1:108" x14ac:dyDescent="0.3">
      <c r="A26" s="2"/>
      <c r="B26" s="2"/>
      <c r="C26" s="2"/>
      <c r="D26" s="2"/>
      <c r="E26" s="2" t="s">
        <v>38</v>
      </c>
      <c r="F26" s="2"/>
      <c r="G26" s="6">
        <v>19.190000000000001</v>
      </c>
      <c r="H26" s="7"/>
      <c r="I26" s="6">
        <v>6500</v>
      </c>
      <c r="J26" s="7"/>
      <c r="K26" s="6">
        <f>ROUND((G26-I26),5)</f>
        <v>-6480.81</v>
      </c>
      <c r="L26" s="7"/>
      <c r="M26" s="8">
        <f>ROUND(IF(I26=0, IF(G26=0, 0, 1), G26/I26),5)</f>
        <v>2.9499999999999999E-3</v>
      </c>
      <c r="N26" s="7"/>
      <c r="O26" s="6">
        <v>0</v>
      </c>
      <c r="P26" s="7"/>
      <c r="Q26" s="6">
        <v>0</v>
      </c>
      <c r="R26" s="7"/>
      <c r="S26" s="6">
        <f>ROUND((O26-Q26),5)</f>
        <v>0</v>
      </c>
      <c r="T26" s="7"/>
      <c r="U26" s="8">
        <f>ROUND(IF(Q26=0, IF(O26=0, 0, 1), O26/Q26),5)</f>
        <v>0</v>
      </c>
      <c r="V26" s="7"/>
      <c r="W26" s="6">
        <v>0</v>
      </c>
      <c r="X26" s="7"/>
      <c r="Y26" s="6">
        <v>0</v>
      </c>
      <c r="Z26" s="7"/>
      <c r="AA26" s="6">
        <f>ROUND((W26-Y26),5)</f>
        <v>0</v>
      </c>
      <c r="AB26" s="7"/>
      <c r="AC26" s="8">
        <f>ROUND(IF(Y26=0, IF(W26=0, 0, 1), W26/Y26),5)</f>
        <v>0</v>
      </c>
      <c r="AD26" s="7"/>
      <c r="AE26" s="6">
        <v>0</v>
      </c>
      <c r="AF26" s="7"/>
      <c r="AG26" s="6">
        <v>0</v>
      </c>
      <c r="AH26" s="7"/>
      <c r="AI26" s="6">
        <f>ROUND((AE26-AG26),5)</f>
        <v>0</v>
      </c>
      <c r="AJ26" s="7"/>
      <c r="AK26" s="8">
        <f>ROUND(IF(AG26=0, IF(AE26=0, 0, 1), AE26/AG26),5)</f>
        <v>0</v>
      </c>
      <c r="AL26" s="7"/>
      <c r="AM26" s="6">
        <v>0</v>
      </c>
      <c r="AN26" s="7"/>
      <c r="AO26" s="6">
        <v>0</v>
      </c>
      <c r="AP26" s="7"/>
      <c r="AQ26" s="6">
        <f>ROUND((AM26-AO26),5)</f>
        <v>0</v>
      </c>
      <c r="AR26" s="7"/>
      <c r="AS26" s="8">
        <f>ROUND(IF(AO26=0, IF(AM26=0, 0, 1), AM26/AO26),5)</f>
        <v>0</v>
      </c>
      <c r="AT26" s="7"/>
      <c r="AU26" s="6">
        <v>0</v>
      </c>
      <c r="AV26" s="7"/>
      <c r="AW26" s="6">
        <v>0</v>
      </c>
      <c r="AX26" s="7"/>
      <c r="AY26" s="6">
        <f>ROUND((AU26-AW26),5)</f>
        <v>0</v>
      </c>
      <c r="AZ26" s="7"/>
      <c r="BA26" s="8">
        <f>ROUND(IF(AW26=0, IF(AU26=0, 0, 1), AU26/AW26),5)</f>
        <v>0</v>
      </c>
      <c r="BB26" s="7"/>
      <c r="BC26" s="6">
        <v>0</v>
      </c>
      <c r="BD26" s="7"/>
      <c r="BE26" s="6"/>
      <c r="BF26" s="7"/>
      <c r="BG26" s="6"/>
      <c r="BH26" s="7"/>
      <c r="BI26" s="8"/>
      <c r="BJ26" s="7"/>
      <c r="BK26" s="6">
        <v>0</v>
      </c>
      <c r="BL26" s="7"/>
      <c r="BM26" s="6"/>
      <c r="BN26" s="7"/>
      <c r="BO26" s="6"/>
      <c r="BP26" s="7"/>
      <c r="BQ26" s="8"/>
      <c r="BR26" s="7"/>
      <c r="BS26" s="6">
        <v>0</v>
      </c>
      <c r="BT26" s="7"/>
      <c r="BU26" s="6"/>
      <c r="BV26" s="7"/>
      <c r="BW26" s="6"/>
      <c r="BX26" s="7"/>
      <c r="BY26" s="8"/>
      <c r="BZ26" s="7"/>
      <c r="CA26" s="6">
        <v>0</v>
      </c>
      <c r="CB26" s="7"/>
      <c r="CC26" s="6"/>
      <c r="CD26" s="7"/>
      <c r="CE26" s="6"/>
      <c r="CF26" s="7"/>
      <c r="CG26" s="8"/>
      <c r="CH26" s="7"/>
      <c r="CI26" s="6">
        <v>0</v>
      </c>
      <c r="CJ26" s="7"/>
      <c r="CK26" s="6"/>
      <c r="CL26" s="7"/>
      <c r="CM26" s="6"/>
      <c r="CN26" s="7"/>
      <c r="CO26" s="8"/>
      <c r="CP26" s="7"/>
      <c r="CQ26" s="6">
        <v>0</v>
      </c>
      <c r="CR26" s="7"/>
      <c r="CS26" s="6"/>
      <c r="CT26" s="7"/>
      <c r="CU26" s="6"/>
      <c r="CV26" s="7"/>
      <c r="CW26" s="8"/>
      <c r="CX26" s="6">
        <f>ROUND(G26+O26+W26+AE26+AM26+AU26+BC26+BK26+BS26+CA26+CI26+CQ26,5)</f>
        <v>19.190000000000001</v>
      </c>
      <c r="CY26" s="7"/>
      <c r="CZ26" s="6">
        <f>ROUND(I26+Q26+Y26+AG26+AO26+AW26+BE26+BM26+BU26+CC26+CK26+CS26,5)</f>
        <v>6500</v>
      </c>
      <c r="DA26" s="7"/>
      <c r="DB26" s="6">
        <f t="shared" si="0"/>
        <v>6480.81</v>
      </c>
      <c r="DC26" s="7"/>
      <c r="DD26" s="8">
        <f>ROUND(IF(CZ26=0, IF(CX26=0, 0, 1), CX26/CZ26),5)</f>
        <v>2.9499999999999999E-3</v>
      </c>
    </row>
    <row r="27" spans="1:108" hidden="1" x14ac:dyDescent="0.3">
      <c r="A27" s="2"/>
      <c r="B27" s="2"/>
      <c r="C27" s="2"/>
      <c r="D27" s="2"/>
      <c r="E27" s="2" t="s">
        <v>39</v>
      </c>
      <c r="F27" s="2"/>
      <c r="G27" s="6">
        <v>0</v>
      </c>
      <c r="H27" s="7"/>
      <c r="I27" s="6">
        <v>0</v>
      </c>
      <c r="J27" s="7"/>
      <c r="K27" s="6">
        <f>ROUND((G27-I27),5)</f>
        <v>0</v>
      </c>
      <c r="L27" s="7"/>
      <c r="M27" s="8">
        <f>ROUND(IF(I27=0, IF(G27=0, 0, 1), G27/I27),5)</f>
        <v>0</v>
      </c>
      <c r="N27" s="7"/>
      <c r="O27" s="6">
        <v>0</v>
      </c>
      <c r="P27" s="7"/>
      <c r="Q27" s="6">
        <v>0</v>
      </c>
      <c r="R27" s="7"/>
      <c r="S27" s="6">
        <f>ROUND((O27-Q27),5)</f>
        <v>0</v>
      </c>
      <c r="T27" s="7"/>
      <c r="U27" s="8">
        <f>ROUND(IF(Q27=0, IF(O27=0, 0, 1), O27/Q27),5)</f>
        <v>0</v>
      </c>
      <c r="V27" s="7"/>
      <c r="W27" s="6">
        <v>0</v>
      </c>
      <c r="X27" s="7"/>
      <c r="Y27" s="6">
        <v>0</v>
      </c>
      <c r="Z27" s="7"/>
      <c r="AA27" s="6">
        <f>ROUND((W27-Y27),5)</f>
        <v>0</v>
      </c>
      <c r="AB27" s="7"/>
      <c r="AC27" s="8">
        <f>ROUND(IF(Y27=0, IF(W27=0, 0, 1), W27/Y27),5)</f>
        <v>0</v>
      </c>
      <c r="AD27" s="7"/>
      <c r="AE27" s="6">
        <v>0</v>
      </c>
      <c r="AF27" s="7"/>
      <c r="AG27" s="6">
        <v>0</v>
      </c>
      <c r="AH27" s="7"/>
      <c r="AI27" s="6">
        <f>ROUND((AE27-AG27),5)</f>
        <v>0</v>
      </c>
      <c r="AJ27" s="7"/>
      <c r="AK27" s="8">
        <f>ROUND(IF(AG27=0, IF(AE27=0, 0, 1), AE27/AG27),5)</f>
        <v>0</v>
      </c>
      <c r="AL27" s="7"/>
      <c r="AM27" s="6">
        <v>0</v>
      </c>
      <c r="AN27" s="7"/>
      <c r="AO27" s="6">
        <v>0</v>
      </c>
      <c r="AP27" s="7"/>
      <c r="AQ27" s="6">
        <f>ROUND((AM27-AO27),5)</f>
        <v>0</v>
      </c>
      <c r="AR27" s="7"/>
      <c r="AS27" s="8">
        <f>ROUND(IF(AO27=0, IF(AM27=0, 0, 1), AM27/AO27),5)</f>
        <v>0</v>
      </c>
      <c r="AT27" s="7"/>
      <c r="AU27" s="6">
        <v>0</v>
      </c>
      <c r="AV27" s="7"/>
      <c r="AW27" s="6">
        <v>0</v>
      </c>
      <c r="AX27" s="7"/>
      <c r="AY27" s="6">
        <f>ROUND((AU27-AW27),5)</f>
        <v>0</v>
      </c>
      <c r="AZ27" s="7"/>
      <c r="BA27" s="8">
        <f>ROUND(IF(AW27=0, IF(AU27=0, 0, 1), AU27/AW27),5)</f>
        <v>0</v>
      </c>
      <c r="BB27" s="7"/>
      <c r="BC27" s="6">
        <v>0</v>
      </c>
      <c r="BD27" s="7"/>
      <c r="BE27" s="6"/>
      <c r="BF27" s="7"/>
      <c r="BG27" s="6"/>
      <c r="BH27" s="7"/>
      <c r="BI27" s="8"/>
      <c r="BJ27" s="7"/>
      <c r="BK27" s="6">
        <v>0</v>
      </c>
      <c r="BL27" s="7"/>
      <c r="BM27" s="6"/>
      <c r="BN27" s="7"/>
      <c r="BO27" s="6"/>
      <c r="BP27" s="7"/>
      <c r="BQ27" s="8"/>
      <c r="BR27" s="7"/>
      <c r="BS27" s="6">
        <v>0</v>
      </c>
      <c r="BT27" s="7"/>
      <c r="BU27" s="6"/>
      <c r="BV27" s="7"/>
      <c r="BW27" s="6"/>
      <c r="BX27" s="7"/>
      <c r="BY27" s="8"/>
      <c r="BZ27" s="7"/>
      <c r="CA27" s="6">
        <v>0</v>
      </c>
      <c r="CB27" s="7"/>
      <c r="CC27" s="6"/>
      <c r="CD27" s="7"/>
      <c r="CE27" s="6"/>
      <c r="CF27" s="7"/>
      <c r="CG27" s="8"/>
      <c r="CH27" s="7"/>
      <c r="CI27" s="6">
        <v>0</v>
      </c>
      <c r="CJ27" s="7"/>
      <c r="CK27" s="6"/>
      <c r="CL27" s="7"/>
      <c r="CM27" s="6"/>
      <c r="CN27" s="7"/>
      <c r="CO27" s="8"/>
      <c r="CP27" s="7"/>
      <c r="CQ27" s="6">
        <v>0</v>
      </c>
      <c r="CR27" s="7"/>
      <c r="CS27" s="6"/>
      <c r="CT27" s="7"/>
      <c r="CU27" s="6"/>
      <c r="CV27" s="7"/>
      <c r="CW27" s="8"/>
      <c r="CX27" s="6">
        <f>ROUND(G27+O27+W27+AE27+AM27+AU27+BC27+BK27+BS27+CA27+CI27+CQ27,5)</f>
        <v>0</v>
      </c>
      <c r="CY27" s="7"/>
      <c r="CZ27" s="6">
        <f>ROUND(I27+Q27+Y27+AG27+AO27+AW27+BE27+BM27+BU27+CC27+CK27+CS27,5)</f>
        <v>0</v>
      </c>
      <c r="DA27" s="7"/>
      <c r="DB27" s="6">
        <f t="shared" si="0"/>
        <v>0</v>
      </c>
      <c r="DC27" s="7"/>
      <c r="DD27" s="8">
        <f>ROUND(IF(CZ27=0, IF(CX27=0, 0, 1), CX27/CZ27),5)</f>
        <v>0</v>
      </c>
    </row>
    <row r="28" spans="1:108" x14ac:dyDescent="0.3">
      <c r="A28" s="2"/>
      <c r="B28" s="2"/>
      <c r="C28" s="2"/>
      <c r="D28" s="2"/>
      <c r="E28" s="2" t="s">
        <v>40</v>
      </c>
      <c r="F28" s="2"/>
      <c r="G28" s="6">
        <v>60</v>
      </c>
      <c r="H28" s="7"/>
      <c r="I28" s="6">
        <v>1000</v>
      </c>
      <c r="J28" s="7"/>
      <c r="K28" s="6">
        <f>ROUND((G28-I28),5)</f>
        <v>-940</v>
      </c>
      <c r="L28" s="7"/>
      <c r="M28" s="8">
        <f>ROUND(IF(I28=0, IF(G28=0, 0, 1), G28/I28),5)</f>
        <v>0.06</v>
      </c>
      <c r="N28" s="7"/>
      <c r="O28" s="6">
        <v>0</v>
      </c>
      <c r="P28" s="7"/>
      <c r="Q28" s="6">
        <v>0</v>
      </c>
      <c r="R28" s="7"/>
      <c r="S28" s="6">
        <f>ROUND((O28-Q28),5)</f>
        <v>0</v>
      </c>
      <c r="T28" s="7"/>
      <c r="U28" s="8">
        <f>ROUND(IF(Q28=0, IF(O28=0, 0, 1), O28/Q28),5)</f>
        <v>0</v>
      </c>
      <c r="V28" s="7"/>
      <c r="W28" s="6">
        <v>0</v>
      </c>
      <c r="X28" s="7"/>
      <c r="Y28" s="6">
        <v>0</v>
      </c>
      <c r="Z28" s="7"/>
      <c r="AA28" s="6">
        <f>ROUND((W28-Y28),5)</f>
        <v>0</v>
      </c>
      <c r="AB28" s="7"/>
      <c r="AC28" s="8">
        <f>ROUND(IF(Y28=0, IF(W28=0, 0, 1), W28/Y28),5)</f>
        <v>0</v>
      </c>
      <c r="AD28" s="7"/>
      <c r="AE28" s="6">
        <v>0</v>
      </c>
      <c r="AF28" s="7"/>
      <c r="AG28" s="6">
        <v>0</v>
      </c>
      <c r="AH28" s="7"/>
      <c r="AI28" s="6">
        <f>ROUND((AE28-AG28),5)</f>
        <v>0</v>
      </c>
      <c r="AJ28" s="7"/>
      <c r="AK28" s="8">
        <f>ROUND(IF(AG28=0, IF(AE28=0, 0, 1), AE28/AG28),5)</f>
        <v>0</v>
      </c>
      <c r="AL28" s="7"/>
      <c r="AM28" s="6">
        <v>0</v>
      </c>
      <c r="AN28" s="7"/>
      <c r="AO28" s="6">
        <v>0</v>
      </c>
      <c r="AP28" s="7"/>
      <c r="AQ28" s="6">
        <f>ROUND((AM28-AO28),5)</f>
        <v>0</v>
      </c>
      <c r="AR28" s="7"/>
      <c r="AS28" s="8">
        <f>ROUND(IF(AO28=0, IF(AM28=0, 0, 1), AM28/AO28),5)</f>
        <v>0</v>
      </c>
      <c r="AT28" s="7"/>
      <c r="AU28" s="6">
        <v>0</v>
      </c>
      <c r="AV28" s="7"/>
      <c r="AW28" s="6">
        <v>0</v>
      </c>
      <c r="AX28" s="7"/>
      <c r="AY28" s="6">
        <f>ROUND((AU28-AW28),5)</f>
        <v>0</v>
      </c>
      <c r="AZ28" s="7"/>
      <c r="BA28" s="8">
        <f>ROUND(IF(AW28=0, IF(AU28=0, 0, 1), AU28/AW28),5)</f>
        <v>0</v>
      </c>
      <c r="BB28" s="7"/>
      <c r="BC28" s="6">
        <v>0</v>
      </c>
      <c r="BD28" s="7"/>
      <c r="BE28" s="6"/>
      <c r="BF28" s="7"/>
      <c r="BG28" s="6"/>
      <c r="BH28" s="7"/>
      <c r="BI28" s="8"/>
      <c r="BJ28" s="7"/>
      <c r="BK28" s="6">
        <v>0</v>
      </c>
      <c r="BL28" s="7"/>
      <c r="BM28" s="6"/>
      <c r="BN28" s="7"/>
      <c r="BO28" s="6"/>
      <c r="BP28" s="7"/>
      <c r="BQ28" s="8"/>
      <c r="BR28" s="7"/>
      <c r="BS28" s="6">
        <v>0</v>
      </c>
      <c r="BT28" s="7"/>
      <c r="BU28" s="6"/>
      <c r="BV28" s="7"/>
      <c r="BW28" s="6"/>
      <c r="BX28" s="7"/>
      <c r="BY28" s="8"/>
      <c r="BZ28" s="7"/>
      <c r="CA28" s="6">
        <v>0</v>
      </c>
      <c r="CB28" s="7"/>
      <c r="CC28" s="6"/>
      <c r="CD28" s="7"/>
      <c r="CE28" s="6"/>
      <c r="CF28" s="7"/>
      <c r="CG28" s="8"/>
      <c r="CH28" s="7"/>
      <c r="CI28" s="6">
        <v>0</v>
      </c>
      <c r="CJ28" s="7"/>
      <c r="CK28" s="6"/>
      <c r="CL28" s="7"/>
      <c r="CM28" s="6"/>
      <c r="CN28" s="7"/>
      <c r="CO28" s="8"/>
      <c r="CP28" s="7"/>
      <c r="CQ28" s="6">
        <v>0</v>
      </c>
      <c r="CR28" s="7"/>
      <c r="CS28" s="6"/>
      <c r="CT28" s="7"/>
      <c r="CU28" s="6"/>
      <c r="CV28" s="7"/>
      <c r="CW28" s="8"/>
      <c r="CX28" s="6">
        <f>ROUND(G28+O28+W28+AE28+AM28+AU28+BC28+BK28+BS28+CA28+CI28+CQ28,5)</f>
        <v>60</v>
      </c>
      <c r="CY28" s="7"/>
      <c r="CZ28" s="6">
        <f>ROUND(I28+Q28+Y28+AG28+AO28+AW28+BE28+BM28+BU28+CC28+CK28+CS28,5)</f>
        <v>1000</v>
      </c>
      <c r="DA28" s="7"/>
      <c r="DB28" s="6">
        <f t="shared" si="0"/>
        <v>940</v>
      </c>
      <c r="DC28" s="7"/>
      <c r="DD28" s="8">
        <f>ROUND(IF(CZ28=0, IF(CX28=0, 0, 1), CX28/CZ28),5)</f>
        <v>0.06</v>
      </c>
    </row>
    <row r="29" spans="1:108" x14ac:dyDescent="0.3">
      <c r="A29" s="2"/>
      <c r="B29" s="2"/>
      <c r="C29" s="2"/>
      <c r="D29" s="2"/>
      <c r="E29" s="2" t="s">
        <v>41</v>
      </c>
      <c r="F29" s="2"/>
      <c r="G29" s="6">
        <v>62.4</v>
      </c>
      <c r="H29" s="7"/>
      <c r="I29" s="6">
        <v>6500</v>
      </c>
      <c r="J29" s="7"/>
      <c r="K29" s="6">
        <f>ROUND((G29-I29),5)</f>
        <v>-6437.6</v>
      </c>
      <c r="L29" s="7"/>
      <c r="M29" s="8">
        <f>ROUND(IF(I29=0, IF(G29=0, 0, 1), G29/I29),5)</f>
        <v>9.5999999999999992E-3</v>
      </c>
      <c r="N29" s="7"/>
      <c r="O29" s="6">
        <v>0</v>
      </c>
      <c r="P29" s="7"/>
      <c r="Q29" s="6">
        <v>0</v>
      </c>
      <c r="R29" s="7"/>
      <c r="S29" s="6">
        <f>ROUND((O29-Q29),5)</f>
        <v>0</v>
      </c>
      <c r="T29" s="7"/>
      <c r="U29" s="8">
        <f>ROUND(IF(Q29=0, IF(O29=0, 0, 1), O29/Q29),5)</f>
        <v>0</v>
      </c>
      <c r="V29" s="7"/>
      <c r="W29" s="6">
        <v>0</v>
      </c>
      <c r="X29" s="7"/>
      <c r="Y29" s="6">
        <v>0</v>
      </c>
      <c r="Z29" s="7"/>
      <c r="AA29" s="6">
        <f>ROUND((W29-Y29),5)</f>
        <v>0</v>
      </c>
      <c r="AB29" s="7"/>
      <c r="AC29" s="8">
        <f>ROUND(IF(Y29=0, IF(W29=0, 0, 1), W29/Y29),5)</f>
        <v>0</v>
      </c>
      <c r="AD29" s="7"/>
      <c r="AE29" s="6">
        <v>0</v>
      </c>
      <c r="AF29" s="7"/>
      <c r="AG29" s="6">
        <v>0</v>
      </c>
      <c r="AH29" s="7"/>
      <c r="AI29" s="6">
        <f>ROUND((AE29-AG29),5)</f>
        <v>0</v>
      </c>
      <c r="AJ29" s="7"/>
      <c r="AK29" s="8">
        <f>ROUND(IF(AG29=0, IF(AE29=0, 0, 1), AE29/AG29),5)</f>
        <v>0</v>
      </c>
      <c r="AL29" s="7"/>
      <c r="AM29" s="6">
        <v>0</v>
      </c>
      <c r="AN29" s="7"/>
      <c r="AO29" s="6">
        <v>0</v>
      </c>
      <c r="AP29" s="7"/>
      <c r="AQ29" s="6">
        <f>ROUND((AM29-AO29),5)</f>
        <v>0</v>
      </c>
      <c r="AR29" s="7"/>
      <c r="AS29" s="8">
        <f>ROUND(IF(AO29=0, IF(AM29=0, 0, 1), AM29/AO29),5)</f>
        <v>0</v>
      </c>
      <c r="AT29" s="7"/>
      <c r="AU29" s="6">
        <v>0</v>
      </c>
      <c r="AV29" s="7"/>
      <c r="AW29" s="6">
        <v>0</v>
      </c>
      <c r="AX29" s="7"/>
      <c r="AY29" s="6">
        <f>ROUND((AU29-AW29),5)</f>
        <v>0</v>
      </c>
      <c r="AZ29" s="7"/>
      <c r="BA29" s="8">
        <f>ROUND(IF(AW29=0, IF(AU29=0, 0, 1), AU29/AW29),5)</f>
        <v>0</v>
      </c>
      <c r="BB29" s="7"/>
      <c r="BC29" s="6">
        <v>0</v>
      </c>
      <c r="BD29" s="7"/>
      <c r="BE29" s="6"/>
      <c r="BF29" s="7"/>
      <c r="BG29" s="6"/>
      <c r="BH29" s="7"/>
      <c r="BI29" s="8"/>
      <c r="BJ29" s="7"/>
      <c r="BK29" s="6">
        <v>0</v>
      </c>
      <c r="BL29" s="7"/>
      <c r="BM29" s="6"/>
      <c r="BN29" s="7"/>
      <c r="BO29" s="6"/>
      <c r="BP29" s="7"/>
      <c r="BQ29" s="8"/>
      <c r="BR29" s="7"/>
      <c r="BS29" s="6">
        <v>0</v>
      </c>
      <c r="BT29" s="7"/>
      <c r="BU29" s="6"/>
      <c r="BV29" s="7"/>
      <c r="BW29" s="6"/>
      <c r="BX29" s="7"/>
      <c r="BY29" s="8"/>
      <c r="BZ29" s="7"/>
      <c r="CA29" s="6">
        <v>0</v>
      </c>
      <c r="CB29" s="7"/>
      <c r="CC29" s="6"/>
      <c r="CD29" s="7"/>
      <c r="CE29" s="6"/>
      <c r="CF29" s="7"/>
      <c r="CG29" s="8"/>
      <c r="CH29" s="7"/>
      <c r="CI29" s="6">
        <v>0</v>
      </c>
      <c r="CJ29" s="7"/>
      <c r="CK29" s="6"/>
      <c r="CL29" s="7"/>
      <c r="CM29" s="6"/>
      <c r="CN29" s="7"/>
      <c r="CO29" s="8"/>
      <c r="CP29" s="7"/>
      <c r="CQ29" s="6">
        <v>0</v>
      </c>
      <c r="CR29" s="7"/>
      <c r="CS29" s="6"/>
      <c r="CT29" s="7"/>
      <c r="CU29" s="6"/>
      <c r="CV29" s="7"/>
      <c r="CW29" s="8"/>
      <c r="CX29" s="6">
        <f>ROUND(G29+O29+W29+AE29+AM29+AU29+BC29+BK29+BS29+CA29+CI29+CQ29,5)</f>
        <v>62.4</v>
      </c>
      <c r="CY29" s="7"/>
      <c r="CZ29" s="6">
        <f>ROUND(I29+Q29+Y29+AG29+AO29+AW29+BE29+BM29+BU29+CC29+CK29+CS29,5)</f>
        <v>6500</v>
      </c>
      <c r="DA29" s="7"/>
      <c r="DB29" s="6">
        <f t="shared" si="0"/>
        <v>6437.6</v>
      </c>
      <c r="DC29" s="7"/>
      <c r="DD29" s="8">
        <f>ROUND(IF(CZ29=0, IF(CX29=0, 0, 1), CX29/CZ29),5)</f>
        <v>9.5999999999999992E-3</v>
      </c>
    </row>
    <row r="30" spans="1:108" x14ac:dyDescent="0.3">
      <c r="A30" s="2"/>
      <c r="B30" s="2"/>
      <c r="C30" s="2"/>
      <c r="D30" s="2"/>
      <c r="E30" s="2" t="s">
        <v>42</v>
      </c>
      <c r="F30" s="2"/>
      <c r="G30" s="6">
        <v>332.69</v>
      </c>
      <c r="H30" s="7"/>
      <c r="I30" s="6">
        <v>4800</v>
      </c>
      <c r="J30" s="7"/>
      <c r="K30" s="6">
        <f>ROUND((G30-I30),5)</f>
        <v>-4467.3100000000004</v>
      </c>
      <c r="L30" s="7"/>
      <c r="M30" s="8">
        <f>ROUND(IF(I30=0, IF(G30=0, 0, 1), G30/I30),5)</f>
        <v>6.9309999999999997E-2</v>
      </c>
      <c r="N30" s="7"/>
      <c r="O30" s="6">
        <v>0</v>
      </c>
      <c r="P30" s="7"/>
      <c r="Q30" s="6">
        <v>0</v>
      </c>
      <c r="R30" s="7"/>
      <c r="S30" s="6">
        <f>ROUND((O30-Q30),5)</f>
        <v>0</v>
      </c>
      <c r="T30" s="7"/>
      <c r="U30" s="8">
        <f>ROUND(IF(Q30=0, IF(O30=0, 0, 1), O30/Q30),5)</f>
        <v>0</v>
      </c>
      <c r="V30" s="7"/>
      <c r="W30" s="6">
        <v>0</v>
      </c>
      <c r="X30" s="7"/>
      <c r="Y30" s="6">
        <v>0</v>
      </c>
      <c r="Z30" s="7"/>
      <c r="AA30" s="6">
        <f>ROUND((W30-Y30),5)</f>
        <v>0</v>
      </c>
      <c r="AB30" s="7"/>
      <c r="AC30" s="8">
        <f>ROUND(IF(Y30=0, IF(W30=0, 0, 1), W30/Y30),5)</f>
        <v>0</v>
      </c>
      <c r="AD30" s="7"/>
      <c r="AE30" s="6">
        <v>0</v>
      </c>
      <c r="AF30" s="7"/>
      <c r="AG30" s="6">
        <v>0</v>
      </c>
      <c r="AH30" s="7"/>
      <c r="AI30" s="6">
        <f>ROUND((AE30-AG30),5)</f>
        <v>0</v>
      </c>
      <c r="AJ30" s="7"/>
      <c r="AK30" s="8">
        <f>ROUND(IF(AG30=0, IF(AE30=0, 0, 1), AE30/AG30),5)</f>
        <v>0</v>
      </c>
      <c r="AL30" s="7"/>
      <c r="AM30" s="6">
        <v>0</v>
      </c>
      <c r="AN30" s="7"/>
      <c r="AO30" s="6">
        <v>0</v>
      </c>
      <c r="AP30" s="7"/>
      <c r="AQ30" s="6">
        <f>ROUND((AM30-AO30),5)</f>
        <v>0</v>
      </c>
      <c r="AR30" s="7"/>
      <c r="AS30" s="8">
        <f>ROUND(IF(AO30=0, IF(AM30=0, 0, 1), AM30/AO30),5)</f>
        <v>0</v>
      </c>
      <c r="AT30" s="7"/>
      <c r="AU30" s="6">
        <v>0</v>
      </c>
      <c r="AV30" s="7"/>
      <c r="AW30" s="6">
        <v>0</v>
      </c>
      <c r="AX30" s="7"/>
      <c r="AY30" s="6">
        <f>ROUND((AU30-AW30),5)</f>
        <v>0</v>
      </c>
      <c r="AZ30" s="7"/>
      <c r="BA30" s="8">
        <f>ROUND(IF(AW30=0, IF(AU30=0, 0, 1), AU30/AW30),5)</f>
        <v>0</v>
      </c>
      <c r="BB30" s="7"/>
      <c r="BC30" s="6">
        <v>0</v>
      </c>
      <c r="BD30" s="7"/>
      <c r="BE30" s="6"/>
      <c r="BF30" s="7"/>
      <c r="BG30" s="6"/>
      <c r="BH30" s="7"/>
      <c r="BI30" s="8"/>
      <c r="BJ30" s="7"/>
      <c r="BK30" s="6">
        <v>0</v>
      </c>
      <c r="BL30" s="7"/>
      <c r="BM30" s="6"/>
      <c r="BN30" s="7"/>
      <c r="BO30" s="6"/>
      <c r="BP30" s="7"/>
      <c r="BQ30" s="8"/>
      <c r="BR30" s="7"/>
      <c r="BS30" s="6">
        <v>0</v>
      </c>
      <c r="BT30" s="7"/>
      <c r="BU30" s="6"/>
      <c r="BV30" s="7"/>
      <c r="BW30" s="6"/>
      <c r="BX30" s="7"/>
      <c r="BY30" s="8"/>
      <c r="BZ30" s="7"/>
      <c r="CA30" s="6">
        <v>0</v>
      </c>
      <c r="CB30" s="7"/>
      <c r="CC30" s="6"/>
      <c r="CD30" s="7"/>
      <c r="CE30" s="6"/>
      <c r="CF30" s="7"/>
      <c r="CG30" s="8"/>
      <c r="CH30" s="7"/>
      <c r="CI30" s="6">
        <v>0</v>
      </c>
      <c r="CJ30" s="7"/>
      <c r="CK30" s="6"/>
      <c r="CL30" s="7"/>
      <c r="CM30" s="6"/>
      <c r="CN30" s="7"/>
      <c r="CO30" s="8"/>
      <c r="CP30" s="7"/>
      <c r="CQ30" s="6">
        <v>0</v>
      </c>
      <c r="CR30" s="7"/>
      <c r="CS30" s="6"/>
      <c r="CT30" s="7"/>
      <c r="CU30" s="6"/>
      <c r="CV30" s="7"/>
      <c r="CW30" s="8"/>
      <c r="CX30" s="6">
        <f>ROUND(G30+O30+W30+AE30+AM30+AU30+BC30+BK30+BS30+CA30+CI30+CQ30,5)</f>
        <v>332.69</v>
      </c>
      <c r="CY30" s="7"/>
      <c r="CZ30" s="6">
        <f>ROUND(I30+Q30+Y30+AG30+AO30+AW30+BE30+BM30+BU30+CC30+CK30+CS30,5)</f>
        <v>4800</v>
      </c>
      <c r="DA30" s="7"/>
      <c r="DB30" s="6">
        <f t="shared" si="0"/>
        <v>4467.3100000000004</v>
      </c>
      <c r="DC30" s="7"/>
      <c r="DD30" s="8">
        <f>ROUND(IF(CZ30=0, IF(CX30=0, 0, 1), CX30/CZ30),5)</f>
        <v>6.9309999999999997E-2</v>
      </c>
    </row>
    <row r="31" spans="1:108" hidden="1" x14ac:dyDescent="0.3">
      <c r="A31" s="2"/>
      <c r="B31" s="2"/>
      <c r="C31" s="2"/>
      <c r="D31" s="2"/>
      <c r="E31" s="2" t="s">
        <v>43</v>
      </c>
      <c r="F31" s="2"/>
      <c r="G31" s="6">
        <v>0</v>
      </c>
      <c r="H31" s="7"/>
      <c r="I31" s="6">
        <v>0</v>
      </c>
      <c r="J31" s="7"/>
      <c r="K31" s="6">
        <f>ROUND((G31-I31),5)</f>
        <v>0</v>
      </c>
      <c r="L31" s="7"/>
      <c r="M31" s="8">
        <f>ROUND(IF(I31=0, IF(G31=0, 0, 1), G31/I31),5)</f>
        <v>0</v>
      </c>
      <c r="N31" s="7"/>
      <c r="O31" s="6">
        <v>0</v>
      </c>
      <c r="P31" s="7"/>
      <c r="Q31" s="6">
        <v>0</v>
      </c>
      <c r="R31" s="7"/>
      <c r="S31" s="6">
        <f>ROUND((O31-Q31),5)</f>
        <v>0</v>
      </c>
      <c r="T31" s="7"/>
      <c r="U31" s="8">
        <f>ROUND(IF(Q31=0, IF(O31=0, 0, 1), O31/Q31),5)</f>
        <v>0</v>
      </c>
      <c r="V31" s="7"/>
      <c r="W31" s="6">
        <v>0</v>
      </c>
      <c r="X31" s="7"/>
      <c r="Y31" s="6">
        <v>0</v>
      </c>
      <c r="Z31" s="7"/>
      <c r="AA31" s="6">
        <f>ROUND((W31-Y31),5)</f>
        <v>0</v>
      </c>
      <c r="AB31" s="7"/>
      <c r="AC31" s="8">
        <f>ROUND(IF(Y31=0, IF(W31=0, 0, 1), W31/Y31),5)</f>
        <v>0</v>
      </c>
      <c r="AD31" s="7"/>
      <c r="AE31" s="6">
        <v>0</v>
      </c>
      <c r="AF31" s="7"/>
      <c r="AG31" s="6">
        <v>0</v>
      </c>
      <c r="AH31" s="7"/>
      <c r="AI31" s="6">
        <f>ROUND((AE31-AG31),5)</f>
        <v>0</v>
      </c>
      <c r="AJ31" s="7"/>
      <c r="AK31" s="8">
        <f>ROUND(IF(AG31=0, IF(AE31=0, 0, 1), AE31/AG31),5)</f>
        <v>0</v>
      </c>
      <c r="AL31" s="7"/>
      <c r="AM31" s="6">
        <v>0</v>
      </c>
      <c r="AN31" s="7"/>
      <c r="AO31" s="6">
        <v>0</v>
      </c>
      <c r="AP31" s="7"/>
      <c r="AQ31" s="6">
        <f>ROUND((AM31-AO31),5)</f>
        <v>0</v>
      </c>
      <c r="AR31" s="7"/>
      <c r="AS31" s="8">
        <f>ROUND(IF(AO31=0, IF(AM31=0, 0, 1), AM31/AO31),5)</f>
        <v>0</v>
      </c>
      <c r="AT31" s="7"/>
      <c r="AU31" s="6">
        <v>0</v>
      </c>
      <c r="AV31" s="7"/>
      <c r="AW31" s="6">
        <v>0</v>
      </c>
      <c r="AX31" s="7"/>
      <c r="AY31" s="6">
        <f>ROUND((AU31-AW31),5)</f>
        <v>0</v>
      </c>
      <c r="AZ31" s="7"/>
      <c r="BA31" s="8">
        <f>ROUND(IF(AW31=0, IF(AU31=0, 0, 1), AU31/AW31),5)</f>
        <v>0</v>
      </c>
      <c r="BB31" s="7"/>
      <c r="BC31" s="6">
        <v>0</v>
      </c>
      <c r="BD31" s="7"/>
      <c r="BE31" s="6"/>
      <c r="BF31" s="7"/>
      <c r="BG31" s="6"/>
      <c r="BH31" s="7"/>
      <c r="BI31" s="8"/>
      <c r="BJ31" s="7"/>
      <c r="BK31" s="6">
        <v>0</v>
      </c>
      <c r="BL31" s="7"/>
      <c r="BM31" s="6"/>
      <c r="BN31" s="7"/>
      <c r="BO31" s="6"/>
      <c r="BP31" s="7"/>
      <c r="BQ31" s="8"/>
      <c r="BR31" s="7"/>
      <c r="BS31" s="6">
        <v>0</v>
      </c>
      <c r="BT31" s="7"/>
      <c r="BU31" s="6"/>
      <c r="BV31" s="7"/>
      <c r="BW31" s="6"/>
      <c r="BX31" s="7"/>
      <c r="BY31" s="8"/>
      <c r="BZ31" s="7"/>
      <c r="CA31" s="6">
        <v>0</v>
      </c>
      <c r="CB31" s="7"/>
      <c r="CC31" s="6"/>
      <c r="CD31" s="7"/>
      <c r="CE31" s="6"/>
      <c r="CF31" s="7"/>
      <c r="CG31" s="8"/>
      <c r="CH31" s="7"/>
      <c r="CI31" s="6">
        <v>0</v>
      </c>
      <c r="CJ31" s="7"/>
      <c r="CK31" s="6"/>
      <c r="CL31" s="7"/>
      <c r="CM31" s="6"/>
      <c r="CN31" s="7"/>
      <c r="CO31" s="8"/>
      <c r="CP31" s="7"/>
      <c r="CQ31" s="6">
        <v>0</v>
      </c>
      <c r="CR31" s="7"/>
      <c r="CS31" s="6"/>
      <c r="CT31" s="7"/>
      <c r="CU31" s="6"/>
      <c r="CV31" s="7"/>
      <c r="CW31" s="8"/>
      <c r="CX31" s="6">
        <f>ROUND(G31+O31+W31+AE31+AM31+AU31+BC31+BK31+BS31+CA31+CI31+CQ31,5)</f>
        <v>0</v>
      </c>
      <c r="CY31" s="7"/>
      <c r="CZ31" s="6">
        <f>ROUND(I31+Q31+Y31+AG31+AO31+AW31+BE31+BM31+BU31+CC31+CK31+CS31,5)</f>
        <v>0</v>
      </c>
      <c r="DA31" s="7"/>
      <c r="DB31" s="6">
        <f t="shared" si="0"/>
        <v>0</v>
      </c>
      <c r="DC31" s="7"/>
      <c r="DD31" s="8">
        <f>ROUND(IF(CZ31=0, IF(CX31=0, 0, 1), CX31/CZ31),5)</f>
        <v>0</v>
      </c>
    </row>
    <row r="32" spans="1:108" x14ac:dyDescent="0.3">
      <c r="A32" s="2"/>
      <c r="B32" s="2"/>
      <c r="C32" s="2"/>
      <c r="D32" s="2"/>
      <c r="E32" s="2" t="s">
        <v>44</v>
      </c>
      <c r="F32" s="2"/>
      <c r="G32" s="6">
        <v>0</v>
      </c>
      <c r="H32" s="7"/>
      <c r="I32" s="6">
        <v>325</v>
      </c>
      <c r="J32" s="7"/>
      <c r="K32" s="6">
        <f>ROUND((G32-I32),5)</f>
        <v>-325</v>
      </c>
      <c r="L32" s="7"/>
      <c r="M32" s="8">
        <f>ROUND(IF(I32=0, IF(G32=0, 0, 1), G32/I32),5)</f>
        <v>0</v>
      </c>
      <c r="N32" s="7"/>
      <c r="O32" s="6">
        <v>0</v>
      </c>
      <c r="P32" s="7"/>
      <c r="Q32" s="6">
        <v>0</v>
      </c>
      <c r="R32" s="7"/>
      <c r="S32" s="6">
        <f>ROUND((O32-Q32),5)</f>
        <v>0</v>
      </c>
      <c r="T32" s="7"/>
      <c r="U32" s="8">
        <f>ROUND(IF(Q32=0, IF(O32=0, 0, 1), O32/Q32),5)</f>
        <v>0</v>
      </c>
      <c r="V32" s="7"/>
      <c r="W32" s="6">
        <v>0</v>
      </c>
      <c r="X32" s="7"/>
      <c r="Y32" s="6">
        <v>0</v>
      </c>
      <c r="Z32" s="7"/>
      <c r="AA32" s="6">
        <f>ROUND((W32-Y32),5)</f>
        <v>0</v>
      </c>
      <c r="AB32" s="7"/>
      <c r="AC32" s="8">
        <f>ROUND(IF(Y32=0, IF(W32=0, 0, 1), W32/Y32),5)</f>
        <v>0</v>
      </c>
      <c r="AD32" s="7"/>
      <c r="AE32" s="6">
        <v>0</v>
      </c>
      <c r="AF32" s="7"/>
      <c r="AG32" s="6">
        <v>0</v>
      </c>
      <c r="AH32" s="7"/>
      <c r="AI32" s="6">
        <f>ROUND((AE32-AG32),5)</f>
        <v>0</v>
      </c>
      <c r="AJ32" s="7"/>
      <c r="AK32" s="8">
        <f>ROUND(IF(AG32=0, IF(AE32=0, 0, 1), AE32/AG32),5)</f>
        <v>0</v>
      </c>
      <c r="AL32" s="7"/>
      <c r="AM32" s="6">
        <v>0</v>
      </c>
      <c r="AN32" s="7"/>
      <c r="AO32" s="6">
        <v>0</v>
      </c>
      <c r="AP32" s="7"/>
      <c r="AQ32" s="6">
        <f>ROUND((AM32-AO32),5)</f>
        <v>0</v>
      </c>
      <c r="AR32" s="7"/>
      <c r="AS32" s="8">
        <f>ROUND(IF(AO32=0, IF(AM32=0, 0, 1), AM32/AO32),5)</f>
        <v>0</v>
      </c>
      <c r="AT32" s="7"/>
      <c r="AU32" s="6">
        <v>0</v>
      </c>
      <c r="AV32" s="7"/>
      <c r="AW32" s="6">
        <v>0</v>
      </c>
      <c r="AX32" s="7"/>
      <c r="AY32" s="6">
        <f>ROUND((AU32-AW32),5)</f>
        <v>0</v>
      </c>
      <c r="AZ32" s="7"/>
      <c r="BA32" s="8">
        <f>ROUND(IF(AW32=0, IF(AU32=0, 0, 1), AU32/AW32),5)</f>
        <v>0</v>
      </c>
      <c r="BB32" s="7"/>
      <c r="BC32" s="6">
        <v>0</v>
      </c>
      <c r="BD32" s="7"/>
      <c r="BE32" s="6"/>
      <c r="BF32" s="7"/>
      <c r="BG32" s="6"/>
      <c r="BH32" s="7"/>
      <c r="BI32" s="8"/>
      <c r="BJ32" s="7"/>
      <c r="BK32" s="6">
        <v>0</v>
      </c>
      <c r="BL32" s="7"/>
      <c r="BM32" s="6"/>
      <c r="BN32" s="7"/>
      <c r="BO32" s="6"/>
      <c r="BP32" s="7"/>
      <c r="BQ32" s="8"/>
      <c r="BR32" s="7"/>
      <c r="BS32" s="6">
        <v>0</v>
      </c>
      <c r="BT32" s="7"/>
      <c r="BU32" s="6"/>
      <c r="BV32" s="7"/>
      <c r="BW32" s="6"/>
      <c r="BX32" s="7"/>
      <c r="BY32" s="8"/>
      <c r="BZ32" s="7"/>
      <c r="CA32" s="6">
        <v>0</v>
      </c>
      <c r="CB32" s="7"/>
      <c r="CC32" s="6"/>
      <c r="CD32" s="7"/>
      <c r="CE32" s="6"/>
      <c r="CF32" s="7"/>
      <c r="CG32" s="8"/>
      <c r="CH32" s="7"/>
      <c r="CI32" s="6">
        <v>0</v>
      </c>
      <c r="CJ32" s="7"/>
      <c r="CK32" s="6"/>
      <c r="CL32" s="7"/>
      <c r="CM32" s="6"/>
      <c r="CN32" s="7"/>
      <c r="CO32" s="8"/>
      <c r="CP32" s="7"/>
      <c r="CQ32" s="6">
        <v>0</v>
      </c>
      <c r="CR32" s="7"/>
      <c r="CS32" s="6"/>
      <c r="CT32" s="7"/>
      <c r="CU32" s="6"/>
      <c r="CV32" s="7"/>
      <c r="CW32" s="8"/>
      <c r="CX32" s="6">
        <f>ROUND(G32+O32+W32+AE32+AM32+AU32+BC32+BK32+BS32+CA32+CI32+CQ32,5)</f>
        <v>0</v>
      </c>
      <c r="CY32" s="7"/>
      <c r="CZ32" s="6">
        <f>ROUND(I32+Q32+Y32+AG32+AO32+AW32+BE32+BM32+BU32+CC32+CK32+CS32,5)</f>
        <v>325</v>
      </c>
      <c r="DA32" s="7"/>
      <c r="DB32" s="6">
        <f t="shared" si="0"/>
        <v>325</v>
      </c>
      <c r="DC32" s="7"/>
      <c r="DD32" s="8">
        <f>ROUND(IF(CZ32=0, IF(CX32=0, 0, 1), CX32/CZ32),5)</f>
        <v>0</v>
      </c>
    </row>
    <row r="33" spans="1:108" x14ac:dyDescent="0.3">
      <c r="A33" s="2"/>
      <c r="B33" s="2"/>
      <c r="C33" s="2"/>
      <c r="D33" s="2"/>
      <c r="E33" s="2" t="s">
        <v>45</v>
      </c>
      <c r="F33" s="2"/>
      <c r="G33" s="6">
        <v>149.15</v>
      </c>
      <c r="H33" s="7"/>
      <c r="I33" s="6">
        <v>2500</v>
      </c>
      <c r="J33" s="7"/>
      <c r="K33" s="6">
        <f>ROUND((G33-I33),5)</f>
        <v>-2350.85</v>
      </c>
      <c r="L33" s="7"/>
      <c r="M33" s="8">
        <f>ROUND(IF(I33=0, IF(G33=0, 0, 1), G33/I33),5)</f>
        <v>5.9659999999999998E-2</v>
      </c>
      <c r="N33" s="7"/>
      <c r="O33" s="6">
        <v>0</v>
      </c>
      <c r="P33" s="7"/>
      <c r="Q33" s="6">
        <v>0</v>
      </c>
      <c r="R33" s="7"/>
      <c r="S33" s="6">
        <f>ROUND((O33-Q33),5)</f>
        <v>0</v>
      </c>
      <c r="T33" s="7"/>
      <c r="U33" s="8">
        <f>ROUND(IF(Q33=0, IF(O33=0, 0, 1), O33/Q33),5)</f>
        <v>0</v>
      </c>
      <c r="V33" s="7"/>
      <c r="W33" s="6">
        <v>0</v>
      </c>
      <c r="X33" s="7"/>
      <c r="Y33" s="6">
        <v>0</v>
      </c>
      <c r="Z33" s="7"/>
      <c r="AA33" s="6">
        <f>ROUND((W33-Y33),5)</f>
        <v>0</v>
      </c>
      <c r="AB33" s="7"/>
      <c r="AC33" s="8">
        <f>ROUND(IF(Y33=0, IF(W33=0, 0, 1), W33/Y33),5)</f>
        <v>0</v>
      </c>
      <c r="AD33" s="7"/>
      <c r="AE33" s="6">
        <v>0</v>
      </c>
      <c r="AF33" s="7"/>
      <c r="AG33" s="6">
        <v>0</v>
      </c>
      <c r="AH33" s="7"/>
      <c r="AI33" s="6">
        <f>ROUND((AE33-AG33),5)</f>
        <v>0</v>
      </c>
      <c r="AJ33" s="7"/>
      <c r="AK33" s="8">
        <f>ROUND(IF(AG33=0, IF(AE33=0, 0, 1), AE33/AG33),5)</f>
        <v>0</v>
      </c>
      <c r="AL33" s="7"/>
      <c r="AM33" s="6">
        <v>0</v>
      </c>
      <c r="AN33" s="7"/>
      <c r="AO33" s="6">
        <v>0</v>
      </c>
      <c r="AP33" s="7"/>
      <c r="AQ33" s="6">
        <f>ROUND((AM33-AO33),5)</f>
        <v>0</v>
      </c>
      <c r="AR33" s="7"/>
      <c r="AS33" s="8">
        <f>ROUND(IF(AO33=0, IF(AM33=0, 0, 1), AM33/AO33),5)</f>
        <v>0</v>
      </c>
      <c r="AT33" s="7"/>
      <c r="AU33" s="6">
        <v>0</v>
      </c>
      <c r="AV33" s="7"/>
      <c r="AW33" s="6">
        <v>0</v>
      </c>
      <c r="AX33" s="7"/>
      <c r="AY33" s="6">
        <f>ROUND((AU33-AW33),5)</f>
        <v>0</v>
      </c>
      <c r="AZ33" s="7"/>
      <c r="BA33" s="8">
        <f>ROUND(IF(AW33=0, IF(AU33=0, 0, 1), AU33/AW33),5)</f>
        <v>0</v>
      </c>
      <c r="BB33" s="7"/>
      <c r="BC33" s="6">
        <v>0</v>
      </c>
      <c r="BD33" s="7"/>
      <c r="BE33" s="6"/>
      <c r="BF33" s="7"/>
      <c r="BG33" s="6"/>
      <c r="BH33" s="7"/>
      <c r="BI33" s="8"/>
      <c r="BJ33" s="7"/>
      <c r="BK33" s="6">
        <v>0</v>
      </c>
      <c r="BL33" s="7"/>
      <c r="BM33" s="6"/>
      <c r="BN33" s="7"/>
      <c r="BO33" s="6"/>
      <c r="BP33" s="7"/>
      <c r="BQ33" s="8"/>
      <c r="BR33" s="7"/>
      <c r="BS33" s="6">
        <v>0</v>
      </c>
      <c r="BT33" s="7"/>
      <c r="BU33" s="6"/>
      <c r="BV33" s="7"/>
      <c r="BW33" s="6"/>
      <c r="BX33" s="7"/>
      <c r="BY33" s="8"/>
      <c r="BZ33" s="7"/>
      <c r="CA33" s="6">
        <v>0</v>
      </c>
      <c r="CB33" s="7"/>
      <c r="CC33" s="6"/>
      <c r="CD33" s="7"/>
      <c r="CE33" s="6"/>
      <c r="CF33" s="7"/>
      <c r="CG33" s="8"/>
      <c r="CH33" s="7"/>
      <c r="CI33" s="6">
        <v>0</v>
      </c>
      <c r="CJ33" s="7"/>
      <c r="CK33" s="6"/>
      <c r="CL33" s="7"/>
      <c r="CM33" s="6"/>
      <c r="CN33" s="7"/>
      <c r="CO33" s="8"/>
      <c r="CP33" s="7"/>
      <c r="CQ33" s="6">
        <v>0</v>
      </c>
      <c r="CR33" s="7"/>
      <c r="CS33" s="6"/>
      <c r="CT33" s="7"/>
      <c r="CU33" s="6"/>
      <c r="CV33" s="7"/>
      <c r="CW33" s="8"/>
      <c r="CX33" s="6">
        <f>ROUND(G33+O33+W33+AE33+AM33+AU33+BC33+BK33+BS33+CA33+CI33+CQ33,5)</f>
        <v>149.15</v>
      </c>
      <c r="CY33" s="7"/>
      <c r="CZ33" s="6">
        <f>ROUND(I33+Q33+Y33+AG33+AO33+AW33+BE33+BM33+BU33+CC33+CK33+CS33,5)</f>
        <v>2500</v>
      </c>
      <c r="DA33" s="7"/>
      <c r="DB33" s="6">
        <f t="shared" si="0"/>
        <v>2350.85</v>
      </c>
      <c r="DC33" s="7"/>
      <c r="DD33" s="8">
        <f>ROUND(IF(CZ33=0, IF(CX33=0, 0, 1), CX33/CZ33),5)</f>
        <v>5.9659999999999998E-2</v>
      </c>
    </row>
    <row r="34" spans="1:108" x14ac:dyDescent="0.3">
      <c r="A34" s="2"/>
      <c r="B34" s="2"/>
      <c r="C34" s="2"/>
      <c r="D34" s="2"/>
      <c r="E34" s="2" t="s">
        <v>46</v>
      </c>
      <c r="F34" s="2"/>
      <c r="G34" s="6">
        <v>-10.07</v>
      </c>
      <c r="H34" s="7"/>
      <c r="I34" s="6">
        <v>250</v>
      </c>
      <c r="J34" s="7"/>
      <c r="K34" s="6">
        <f>ROUND((G34-I34),5)</f>
        <v>-260.07</v>
      </c>
      <c r="L34" s="7"/>
      <c r="M34" s="8">
        <f>ROUND(IF(I34=0, IF(G34=0, 0, 1), G34/I34),5)</f>
        <v>-4.0280000000000003E-2</v>
      </c>
      <c r="N34" s="7"/>
      <c r="O34" s="6">
        <v>0</v>
      </c>
      <c r="P34" s="7"/>
      <c r="Q34" s="6">
        <v>0</v>
      </c>
      <c r="R34" s="7"/>
      <c r="S34" s="6">
        <f>ROUND((O34-Q34),5)</f>
        <v>0</v>
      </c>
      <c r="T34" s="7"/>
      <c r="U34" s="8">
        <f>ROUND(IF(Q34=0, IF(O34=0, 0, 1), O34/Q34),5)</f>
        <v>0</v>
      </c>
      <c r="V34" s="7"/>
      <c r="W34" s="6">
        <v>0</v>
      </c>
      <c r="X34" s="7"/>
      <c r="Y34" s="6">
        <v>0</v>
      </c>
      <c r="Z34" s="7"/>
      <c r="AA34" s="6">
        <f>ROUND((W34-Y34),5)</f>
        <v>0</v>
      </c>
      <c r="AB34" s="7"/>
      <c r="AC34" s="8">
        <f>ROUND(IF(Y34=0, IF(W34=0, 0, 1), W34/Y34),5)</f>
        <v>0</v>
      </c>
      <c r="AD34" s="7"/>
      <c r="AE34" s="6">
        <v>0</v>
      </c>
      <c r="AF34" s="7"/>
      <c r="AG34" s="6">
        <v>0</v>
      </c>
      <c r="AH34" s="7"/>
      <c r="AI34" s="6">
        <f>ROUND((AE34-AG34),5)</f>
        <v>0</v>
      </c>
      <c r="AJ34" s="7"/>
      <c r="AK34" s="8">
        <f>ROUND(IF(AG34=0, IF(AE34=0, 0, 1), AE34/AG34),5)</f>
        <v>0</v>
      </c>
      <c r="AL34" s="7"/>
      <c r="AM34" s="6">
        <v>0</v>
      </c>
      <c r="AN34" s="7"/>
      <c r="AO34" s="6">
        <v>0</v>
      </c>
      <c r="AP34" s="7"/>
      <c r="AQ34" s="6">
        <f>ROUND((AM34-AO34),5)</f>
        <v>0</v>
      </c>
      <c r="AR34" s="7"/>
      <c r="AS34" s="8">
        <f>ROUND(IF(AO34=0, IF(AM34=0, 0, 1), AM34/AO34),5)</f>
        <v>0</v>
      </c>
      <c r="AT34" s="7"/>
      <c r="AU34" s="6">
        <v>0</v>
      </c>
      <c r="AV34" s="7"/>
      <c r="AW34" s="6">
        <v>0</v>
      </c>
      <c r="AX34" s="7"/>
      <c r="AY34" s="6">
        <f>ROUND((AU34-AW34),5)</f>
        <v>0</v>
      </c>
      <c r="AZ34" s="7"/>
      <c r="BA34" s="8">
        <f>ROUND(IF(AW34=0, IF(AU34=0, 0, 1), AU34/AW34),5)</f>
        <v>0</v>
      </c>
      <c r="BB34" s="7"/>
      <c r="BC34" s="6">
        <v>0</v>
      </c>
      <c r="BD34" s="7"/>
      <c r="BE34" s="6"/>
      <c r="BF34" s="7"/>
      <c r="BG34" s="6"/>
      <c r="BH34" s="7"/>
      <c r="BI34" s="8"/>
      <c r="BJ34" s="7"/>
      <c r="BK34" s="6">
        <v>0</v>
      </c>
      <c r="BL34" s="7"/>
      <c r="BM34" s="6"/>
      <c r="BN34" s="7"/>
      <c r="BO34" s="6"/>
      <c r="BP34" s="7"/>
      <c r="BQ34" s="8"/>
      <c r="BR34" s="7"/>
      <c r="BS34" s="6">
        <v>0</v>
      </c>
      <c r="BT34" s="7"/>
      <c r="BU34" s="6"/>
      <c r="BV34" s="7"/>
      <c r="BW34" s="6"/>
      <c r="BX34" s="7"/>
      <c r="BY34" s="8"/>
      <c r="BZ34" s="7"/>
      <c r="CA34" s="6">
        <v>0</v>
      </c>
      <c r="CB34" s="7"/>
      <c r="CC34" s="6"/>
      <c r="CD34" s="7"/>
      <c r="CE34" s="6"/>
      <c r="CF34" s="7"/>
      <c r="CG34" s="8"/>
      <c r="CH34" s="7"/>
      <c r="CI34" s="6">
        <v>0</v>
      </c>
      <c r="CJ34" s="7"/>
      <c r="CK34" s="6"/>
      <c r="CL34" s="7"/>
      <c r="CM34" s="6"/>
      <c r="CN34" s="7"/>
      <c r="CO34" s="8"/>
      <c r="CP34" s="7"/>
      <c r="CQ34" s="6">
        <v>0</v>
      </c>
      <c r="CR34" s="7"/>
      <c r="CS34" s="6"/>
      <c r="CT34" s="7"/>
      <c r="CU34" s="6"/>
      <c r="CV34" s="7"/>
      <c r="CW34" s="8"/>
      <c r="CX34" s="6">
        <f>ROUND(G34+O34+W34+AE34+AM34+AU34+BC34+BK34+BS34+CA34+CI34+CQ34,5)</f>
        <v>-10.07</v>
      </c>
      <c r="CY34" s="7"/>
      <c r="CZ34" s="6">
        <f>ROUND(I34+Q34+Y34+AG34+AO34+AW34+BE34+BM34+BU34+CC34+CK34+CS34,5)</f>
        <v>250</v>
      </c>
      <c r="DA34" s="7"/>
      <c r="DB34" s="6">
        <f t="shared" si="0"/>
        <v>260.07</v>
      </c>
      <c r="DC34" s="7"/>
      <c r="DD34" s="8">
        <f>ROUND(IF(CZ34=0, IF(CX34=0, 0, 1), CX34/CZ34),5)</f>
        <v>-4.0280000000000003E-2</v>
      </c>
    </row>
    <row r="35" spans="1:108" x14ac:dyDescent="0.3">
      <c r="A35" s="2"/>
      <c r="B35" s="2"/>
      <c r="C35" s="2"/>
      <c r="D35" s="2"/>
      <c r="E35" s="2" t="s">
        <v>47</v>
      </c>
      <c r="F35" s="2"/>
      <c r="G35" s="6">
        <v>0</v>
      </c>
      <c r="H35" s="7"/>
      <c r="I35" s="6">
        <v>1500</v>
      </c>
      <c r="J35" s="7"/>
      <c r="K35" s="6">
        <f>ROUND((G35-I35),5)</f>
        <v>-1500</v>
      </c>
      <c r="L35" s="7"/>
      <c r="M35" s="8">
        <f>ROUND(IF(I35=0, IF(G35=0, 0, 1), G35/I35),5)</f>
        <v>0</v>
      </c>
      <c r="N35" s="7"/>
      <c r="O35" s="6">
        <v>0</v>
      </c>
      <c r="P35" s="7"/>
      <c r="Q35" s="6">
        <v>0</v>
      </c>
      <c r="R35" s="7"/>
      <c r="S35" s="6">
        <f>ROUND((O35-Q35),5)</f>
        <v>0</v>
      </c>
      <c r="T35" s="7"/>
      <c r="U35" s="8">
        <f>ROUND(IF(Q35=0, IF(O35=0, 0, 1), O35/Q35),5)</f>
        <v>0</v>
      </c>
      <c r="V35" s="7"/>
      <c r="W35" s="6">
        <v>0</v>
      </c>
      <c r="X35" s="7"/>
      <c r="Y35" s="6">
        <v>0</v>
      </c>
      <c r="Z35" s="7"/>
      <c r="AA35" s="6">
        <f>ROUND((W35-Y35),5)</f>
        <v>0</v>
      </c>
      <c r="AB35" s="7"/>
      <c r="AC35" s="8">
        <f>ROUND(IF(Y35=0, IF(W35=0, 0, 1), W35/Y35),5)</f>
        <v>0</v>
      </c>
      <c r="AD35" s="7"/>
      <c r="AE35" s="6">
        <v>0</v>
      </c>
      <c r="AF35" s="7"/>
      <c r="AG35" s="6">
        <v>0</v>
      </c>
      <c r="AH35" s="7"/>
      <c r="AI35" s="6">
        <f>ROUND((AE35-AG35),5)</f>
        <v>0</v>
      </c>
      <c r="AJ35" s="7"/>
      <c r="AK35" s="8">
        <f>ROUND(IF(AG35=0, IF(AE35=0, 0, 1), AE35/AG35),5)</f>
        <v>0</v>
      </c>
      <c r="AL35" s="7"/>
      <c r="AM35" s="6">
        <v>0</v>
      </c>
      <c r="AN35" s="7"/>
      <c r="AO35" s="6">
        <v>0</v>
      </c>
      <c r="AP35" s="7"/>
      <c r="AQ35" s="6">
        <f>ROUND((AM35-AO35),5)</f>
        <v>0</v>
      </c>
      <c r="AR35" s="7"/>
      <c r="AS35" s="8">
        <f>ROUND(IF(AO35=0, IF(AM35=0, 0, 1), AM35/AO35),5)</f>
        <v>0</v>
      </c>
      <c r="AT35" s="7"/>
      <c r="AU35" s="6">
        <v>0</v>
      </c>
      <c r="AV35" s="7"/>
      <c r="AW35" s="6">
        <v>0</v>
      </c>
      <c r="AX35" s="7"/>
      <c r="AY35" s="6">
        <f>ROUND((AU35-AW35),5)</f>
        <v>0</v>
      </c>
      <c r="AZ35" s="7"/>
      <c r="BA35" s="8">
        <f>ROUND(IF(AW35=0, IF(AU35=0, 0, 1), AU35/AW35),5)</f>
        <v>0</v>
      </c>
      <c r="BB35" s="7"/>
      <c r="BC35" s="6">
        <v>0</v>
      </c>
      <c r="BD35" s="7"/>
      <c r="BE35" s="6"/>
      <c r="BF35" s="7"/>
      <c r="BG35" s="6"/>
      <c r="BH35" s="7"/>
      <c r="BI35" s="8"/>
      <c r="BJ35" s="7"/>
      <c r="BK35" s="6">
        <v>0</v>
      </c>
      <c r="BL35" s="7"/>
      <c r="BM35" s="6"/>
      <c r="BN35" s="7"/>
      <c r="BO35" s="6"/>
      <c r="BP35" s="7"/>
      <c r="BQ35" s="8"/>
      <c r="BR35" s="7"/>
      <c r="BS35" s="6">
        <v>0</v>
      </c>
      <c r="BT35" s="7"/>
      <c r="BU35" s="6"/>
      <c r="BV35" s="7"/>
      <c r="BW35" s="6"/>
      <c r="BX35" s="7"/>
      <c r="BY35" s="8"/>
      <c r="BZ35" s="7"/>
      <c r="CA35" s="6">
        <v>0</v>
      </c>
      <c r="CB35" s="7"/>
      <c r="CC35" s="6"/>
      <c r="CD35" s="7"/>
      <c r="CE35" s="6"/>
      <c r="CF35" s="7"/>
      <c r="CG35" s="8"/>
      <c r="CH35" s="7"/>
      <c r="CI35" s="6">
        <v>0</v>
      </c>
      <c r="CJ35" s="7"/>
      <c r="CK35" s="6"/>
      <c r="CL35" s="7"/>
      <c r="CM35" s="6"/>
      <c r="CN35" s="7"/>
      <c r="CO35" s="8"/>
      <c r="CP35" s="7"/>
      <c r="CQ35" s="6">
        <v>0</v>
      </c>
      <c r="CR35" s="7"/>
      <c r="CS35" s="6"/>
      <c r="CT35" s="7"/>
      <c r="CU35" s="6"/>
      <c r="CV35" s="7"/>
      <c r="CW35" s="8"/>
      <c r="CX35" s="6">
        <f>ROUND(G35+O35+W35+AE35+AM35+AU35+BC35+BK35+BS35+CA35+CI35+CQ35,5)</f>
        <v>0</v>
      </c>
      <c r="CY35" s="7"/>
      <c r="CZ35" s="6">
        <f>ROUND(I35+Q35+Y35+AG35+AO35+AW35+BE35+BM35+BU35+CC35+CK35+CS35,5)</f>
        <v>1500</v>
      </c>
      <c r="DA35" s="7"/>
      <c r="DB35" s="6">
        <f t="shared" si="0"/>
        <v>1500</v>
      </c>
      <c r="DC35" s="7"/>
      <c r="DD35" s="8">
        <f>ROUND(IF(CZ35=0, IF(CX35=0, 0, 1), CX35/CZ35),5)</f>
        <v>0</v>
      </c>
    </row>
    <row r="36" spans="1:108" x14ac:dyDescent="0.3">
      <c r="A36" s="2"/>
      <c r="B36" s="2"/>
      <c r="C36" s="2"/>
      <c r="D36" s="2"/>
      <c r="E36" s="2" t="s">
        <v>48</v>
      </c>
      <c r="F36" s="2"/>
      <c r="G36" s="6">
        <v>0</v>
      </c>
      <c r="H36" s="7"/>
      <c r="I36" s="6">
        <v>15000</v>
      </c>
      <c r="J36" s="7"/>
      <c r="K36" s="6">
        <f>ROUND((G36-I36),5)</f>
        <v>-15000</v>
      </c>
      <c r="L36" s="7"/>
      <c r="M36" s="8">
        <f>ROUND(IF(I36=0, IF(G36=0, 0, 1), G36/I36),5)</f>
        <v>0</v>
      </c>
      <c r="N36" s="7"/>
      <c r="O36" s="6">
        <v>0</v>
      </c>
      <c r="P36" s="7"/>
      <c r="Q36" s="6">
        <v>0</v>
      </c>
      <c r="R36" s="7"/>
      <c r="S36" s="6">
        <f>ROUND((O36-Q36),5)</f>
        <v>0</v>
      </c>
      <c r="T36" s="7"/>
      <c r="U36" s="8">
        <f>ROUND(IF(Q36=0, IF(O36=0, 0, 1), O36/Q36),5)</f>
        <v>0</v>
      </c>
      <c r="V36" s="7"/>
      <c r="W36" s="6">
        <v>0</v>
      </c>
      <c r="X36" s="7"/>
      <c r="Y36" s="6">
        <v>0</v>
      </c>
      <c r="Z36" s="7"/>
      <c r="AA36" s="6">
        <f>ROUND((W36-Y36),5)</f>
        <v>0</v>
      </c>
      <c r="AB36" s="7"/>
      <c r="AC36" s="8">
        <f>ROUND(IF(Y36=0, IF(W36=0, 0, 1), W36/Y36),5)</f>
        <v>0</v>
      </c>
      <c r="AD36" s="7"/>
      <c r="AE36" s="6">
        <v>0</v>
      </c>
      <c r="AF36" s="7"/>
      <c r="AG36" s="6">
        <v>0</v>
      </c>
      <c r="AH36" s="7"/>
      <c r="AI36" s="6">
        <f>ROUND((AE36-AG36),5)</f>
        <v>0</v>
      </c>
      <c r="AJ36" s="7"/>
      <c r="AK36" s="8">
        <f>ROUND(IF(AG36=0, IF(AE36=0, 0, 1), AE36/AG36),5)</f>
        <v>0</v>
      </c>
      <c r="AL36" s="7"/>
      <c r="AM36" s="6">
        <v>0</v>
      </c>
      <c r="AN36" s="7"/>
      <c r="AO36" s="6">
        <v>0</v>
      </c>
      <c r="AP36" s="7"/>
      <c r="AQ36" s="6">
        <f>ROUND((AM36-AO36),5)</f>
        <v>0</v>
      </c>
      <c r="AR36" s="7"/>
      <c r="AS36" s="8">
        <f>ROUND(IF(AO36=0, IF(AM36=0, 0, 1), AM36/AO36),5)</f>
        <v>0</v>
      </c>
      <c r="AT36" s="7"/>
      <c r="AU36" s="6">
        <v>0</v>
      </c>
      <c r="AV36" s="7"/>
      <c r="AW36" s="6">
        <v>0</v>
      </c>
      <c r="AX36" s="7"/>
      <c r="AY36" s="6">
        <f>ROUND((AU36-AW36),5)</f>
        <v>0</v>
      </c>
      <c r="AZ36" s="7"/>
      <c r="BA36" s="8">
        <f>ROUND(IF(AW36=0, IF(AU36=0, 0, 1), AU36/AW36),5)</f>
        <v>0</v>
      </c>
      <c r="BB36" s="7"/>
      <c r="BC36" s="6">
        <v>0</v>
      </c>
      <c r="BD36" s="7"/>
      <c r="BE36" s="6"/>
      <c r="BF36" s="7"/>
      <c r="BG36" s="6"/>
      <c r="BH36" s="7"/>
      <c r="BI36" s="8"/>
      <c r="BJ36" s="7"/>
      <c r="BK36" s="6">
        <v>0</v>
      </c>
      <c r="BL36" s="7"/>
      <c r="BM36" s="6"/>
      <c r="BN36" s="7"/>
      <c r="BO36" s="6"/>
      <c r="BP36" s="7"/>
      <c r="BQ36" s="8"/>
      <c r="BR36" s="7"/>
      <c r="BS36" s="6">
        <v>0</v>
      </c>
      <c r="BT36" s="7"/>
      <c r="BU36" s="6"/>
      <c r="BV36" s="7"/>
      <c r="BW36" s="6"/>
      <c r="BX36" s="7"/>
      <c r="BY36" s="8"/>
      <c r="BZ36" s="7"/>
      <c r="CA36" s="6">
        <v>0</v>
      </c>
      <c r="CB36" s="7"/>
      <c r="CC36" s="6"/>
      <c r="CD36" s="7"/>
      <c r="CE36" s="6"/>
      <c r="CF36" s="7"/>
      <c r="CG36" s="8"/>
      <c r="CH36" s="7"/>
      <c r="CI36" s="6">
        <v>0</v>
      </c>
      <c r="CJ36" s="7"/>
      <c r="CK36" s="6"/>
      <c r="CL36" s="7"/>
      <c r="CM36" s="6"/>
      <c r="CN36" s="7"/>
      <c r="CO36" s="8"/>
      <c r="CP36" s="7"/>
      <c r="CQ36" s="6">
        <v>0</v>
      </c>
      <c r="CR36" s="7"/>
      <c r="CS36" s="6"/>
      <c r="CT36" s="7"/>
      <c r="CU36" s="6"/>
      <c r="CV36" s="7"/>
      <c r="CW36" s="8"/>
      <c r="CX36" s="6">
        <f>ROUND(G36+O36+W36+AE36+AM36+AU36+BC36+BK36+BS36+CA36+CI36+CQ36,5)</f>
        <v>0</v>
      </c>
      <c r="CY36" s="7"/>
      <c r="CZ36" s="6">
        <f>ROUND(I36+Q36+Y36+AG36+AO36+AW36+BE36+BM36+BU36+CC36+CK36+CS36,5)</f>
        <v>15000</v>
      </c>
      <c r="DA36" s="7"/>
      <c r="DB36" s="6">
        <f t="shared" si="0"/>
        <v>15000</v>
      </c>
      <c r="DC36" s="7"/>
      <c r="DD36" s="8">
        <f>ROUND(IF(CZ36=0, IF(CX36=0, 0, 1), CX36/CZ36),5)</f>
        <v>0</v>
      </c>
    </row>
    <row r="37" spans="1:108" x14ac:dyDescent="0.3">
      <c r="A37" s="2"/>
      <c r="B37" s="2"/>
      <c r="C37" s="2"/>
      <c r="D37" s="2"/>
      <c r="E37" s="2" t="s">
        <v>49</v>
      </c>
      <c r="F37" s="2"/>
      <c r="G37" s="6">
        <v>1353.69</v>
      </c>
      <c r="H37" s="7"/>
      <c r="I37" s="6">
        <v>14000</v>
      </c>
      <c r="J37" s="7"/>
      <c r="K37" s="6">
        <f>ROUND((G37-I37),5)</f>
        <v>-12646.31</v>
      </c>
      <c r="L37" s="7"/>
      <c r="M37" s="8">
        <f>ROUND(IF(I37=0, IF(G37=0, 0, 1), G37/I37),5)</f>
        <v>9.6689999999999998E-2</v>
      </c>
      <c r="N37" s="7"/>
      <c r="O37" s="6">
        <v>0</v>
      </c>
      <c r="P37" s="7"/>
      <c r="Q37" s="6">
        <v>0</v>
      </c>
      <c r="R37" s="7"/>
      <c r="S37" s="6">
        <f>ROUND((O37-Q37),5)</f>
        <v>0</v>
      </c>
      <c r="T37" s="7"/>
      <c r="U37" s="8">
        <f>ROUND(IF(Q37=0, IF(O37=0, 0, 1), O37/Q37),5)</f>
        <v>0</v>
      </c>
      <c r="V37" s="7"/>
      <c r="W37" s="6">
        <v>0</v>
      </c>
      <c r="X37" s="7"/>
      <c r="Y37" s="6">
        <v>0</v>
      </c>
      <c r="Z37" s="7"/>
      <c r="AA37" s="6">
        <f>ROUND((W37-Y37),5)</f>
        <v>0</v>
      </c>
      <c r="AB37" s="7"/>
      <c r="AC37" s="8">
        <f>ROUND(IF(Y37=0, IF(W37=0, 0, 1), W37/Y37),5)</f>
        <v>0</v>
      </c>
      <c r="AD37" s="7"/>
      <c r="AE37" s="6">
        <v>0</v>
      </c>
      <c r="AF37" s="7"/>
      <c r="AG37" s="6">
        <v>0</v>
      </c>
      <c r="AH37" s="7"/>
      <c r="AI37" s="6">
        <f>ROUND((AE37-AG37),5)</f>
        <v>0</v>
      </c>
      <c r="AJ37" s="7"/>
      <c r="AK37" s="8">
        <f>ROUND(IF(AG37=0, IF(AE37=0, 0, 1), AE37/AG37),5)</f>
        <v>0</v>
      </c>
      <c r="AL37" s="7"/>
      <c r="AM37" s="6">
        <v>0</v>
      </c>
      <c r="AN37" s="7"/>
      <c r="AO37" s="6">
        <v>0</v>
      </c>
      <c r="AP37" s="7"/>
      <c r="AQ37" s="6">
        <f>ROUND((AM37-AO37),5)</f>
        <v>0</v>
      </c>
      <c r="AR37" s="7"/>
      <c r="AS37" s="8">
        <f>ROUND(IF(AO37=0, IF(AM37=0, 0, 1), AM37/AO37),5)</f>
        <v>0</v>
      </c>
      <c r="AT37" s="7"/>
      <c r="AU37" s="6">
        <v>0</v>
      </c>
      <c r="AV37" s="7"/>
      <c r="AW37" s="6">
        <v>0</v>
      </c>
      <c r="AX37" s="7"/>
      <c r="AY37" s="6">
        <f>ROUND((AU37-AW37),5)</f>
        <v>0</v>
      </c>
      <c r="AZ37" s="7"/>
      <c r="BA37" s="8">
        <f>ROUND(IF(AW37=0, IF(AU37=0, 0, 1), AU37/AW37),5)</f>
        <v>0</v>
      </c>
      <c r="BB37" s="7"/>
      <c r="BC37" s="6">
        <v>0</v>
      </c>
      <c r="BD37" s="7"/>
      <c r="BE37" s="6"/>
      <c r="BF37" s="7"/>
      <c r="BG37" s="6"/>
      <c r="BH37" s="7"/>
      <c r="BI37" s="8"/>
      <c r="BJ37" s="7"/>
      <c r="BK37" s="6">
        <v>0</v>
      </c>
      <c r="BL37" s="7"/>
      <c r="BM37" s="6"/>
      <c r="BN37" s="7"/>
      <c r="BO37" s="6"/>
      <c r="BP37" s="7"/>
      <c r="BQ37" s="8"/>
      <c r="BR37" s="7"/>
      <c r="BS37" s="6">
        <v>0</v>
      </c>
      <c r="BT37" s="7"/>
      <c r="BU37" s="6"/>
      <c r="BV37" s="7"/>
      <c r="BW37" s="6"/>
      <c r="BX37" s="7"/>
      <c r="BY37" s="8"/>
      <c r="BZ37" s="7"/>
      <c r="CA37" s="6">
        <v>0</v>
      </c>
      <c r="CB37" s="7"/>
      <c r="CC37" s="6"/>
      <c r="CD37" s="7"/>
      <c r="CE37" s="6"/>
      <c r="CF37" s="7"/>
      <c r="CG37" s="8"/>
      <c r="CH37" s="7"/>
      <c r="CI37" s="6">
        <v>0</v>
      </c>
      <c r="CJ37" s="7"/>
      <c r="CK37" s="6"/>
      <c r="CL37" s="7"/>
      <c r="CM37" s="6"/>
      <c r="CN37" s="7"/>
      <c r="CO37" s="8"/>
      <c r="CP37" s="7"/>
      <c r="CQ37" s="6">
        <v>0</v>
      </c>
      <c r="CR37" s="7"/>
      <c r="CS37" s="6"/>
      <c r="CT37" s="7"/>
      <c r="CU37" s="6"/>
      <c r="CV37" s="7"/>
      <c r="CW37" s="8"/>
      <c r="CX37" s="6">
        <f>ROUND(G37+O37+W37+AE37+AM37+AU37+BC37+BK37+BS37+CA37+CI37+CQ37,5)</f>
        <v>1353.69</v>
      </c>
      <c r="CY37" s="7"/>
      <c r="CZ37" s="6">
        <f>ROUND(I37+Q37+Y37+AG37+AO37+AW37+BE37+BM37+BU37+CC37+CK37+CS37,5)</f>
        <v>14000</v>
      </c>
      <c r="DA37" s="7"/>
      <c r="DB37" s="6">
        <f t="shared" si="0"/>
        <v>12646.31</v>
      </c>
      <c r="DC37" s="7"/>
      <c r="DD37" s="29">
        <f>ROUND(IF(CZ37=0, IF(CX37=0, 0, 1), CX37/CZ37),5)</f>
        <v>9.6689999999999998E-2</v>
      </c>
    </row>
    <row r="38" spans="1:108" x14ac:dyDescent="0.3">
      <c r="A38" s="2"/>
      <c r="B38" s="2"/>
      <c r="C38" s="2"/>
      <c r="D38" s="2"/>
      <c r="E38" s="2" t="s">
        <v>50</v>
      </c>
      <c r="F38" s="2"/>
      <c r="G38" s="6"/>
      <c r="H38" s="7"/>
      <c r="I38" s="6"/>
      <c r="J38" s="7"/>
      <c r="K38" s="6"/>
      <c r="L38" s="7"/>
      <c r="M38" s="8"/>
      <c r="N38" s="7"/>
      <c r="O38" s="6"/>
      <c r="P38" s="7"/>
      <c r="Q38" s="6"/>
      <c r="R38" s="7"/>
      <c r="S38" s="6"/>
      <c r="T38" s="7"/>
      <c r="U38" s="8"/>
      <c r="V38" s="7"/>
      <c r="W38" s="6"/>
      <c r="X38" s="7"/>
      <c r="Y38" s="6"/>
      <c r="Z38" s="7"/>
      <c r="AA38" s="6"/>
      <c r="AB38" s="7"/>
      <c r="AC38" s="8"/>
      <c r="AD38" s="7"/>
      <c r="AE38" s="6"/>
      <c r="AF38" s="7"/>
      <c r="AG38" s="6"/>
      <c r="AH38" s="7"/>
      <c r="AI38" s="6"/>
      <c r="AJ38" s="7"/>
      <c r="AK38" s="8"/>
      <c r="AL38" s="7"/>
      <c r="AM38" s="6"/>
      <c r="AN38" s="7"/>
      <c r="AO38" s="6"/>
      <c r="AP38" s="7"/>
      <c r="AQ38" s="6"/>
      <c r="AR38" s="7"/>
      <c r="AS38" s="8"/>
      <c r="AT38" s="7"/>
      <c r="AU38" s="6"/>
      <c r="AV38" s="7"/>
      <c r="AW38" s="6"/>
      <c r="AX38" s="7"/>
      <c r="AY38" s="6"/>
      <c r="AZ38" s="7"/>
      <c r="BA38" s="8"/>
      <c r="BB38" s="7"/>
      <c r="BC38" s="6"/>
      <c r="BD38" s="7"/>
      <c r="BE38" s="6"/>
      <c r="BF38" s="7"/>
      <c r="BG38" s="6"/>
      <c r="BH38" s="7"/>
      <c r="BI38" s="8"/>
      <c r="BJ38" s="7"/>
      <c r="BK38" s="6"/>
      <c r="BL38" s="7"/>
      <c r="BM38" s="6"/>
      <c r="BN38" s="7"/>
      <c r="BO38" s="6"/>
      <c r="BP38" s="7"/>
      <c r="BQ38" s="8"/>
      <c r="BR38" s="7"/>
      <c r="BS38" s="6"/>
      <c r="BT38" s="7"/>
      <c r="BU38" s="6"/>
      <c r="BV38" s="7"/>
      <c r="BW38" s="6"/>
      <c r="BX38" s="7"/>
      <c r="BY38" s="8"/>
      <c r="BZ38" s="7"/>
      <c r="CA38" s="6"/>
      <c r="CB38" s="7"/>
      <c r="CC38" s="6"/>
      <c r="CD38" s="7"/>
      <c r="CE38" s="6"/>
      <c r="CF38" s="7"/>
      <c r="CG38" s="8"/>
      <c r="CH38" s="7"/>
      <c r="CI38" s="6"/>
      <c r="CJ38" s="7"/>
      <c r="CK38" s="6"/>
      <c r="CL38" s="7"/>
      <c r="CM38" s="6"/>
      <c r="CN38" s="7"/>
      <c r="CO38" s="8"/>
      <c r="CP38" s="7"/>
      <c r="CQ38" s="6"/>
      <c r="CR38" s="7"/>
      <c r="CS38" s="6"/>
      <c r="CT38" s="7"/>
      <c r="CU38" s="6"/>
      <c r="CV38" s="7"/>
      <c r="CW38" s="8"/>
      <c r="CX38" s="6"/>
      <c r="CY38" s="7"/>
      <c r="CZ38" s="6"/>
      <c r="DA38" s="7"/>
      <c r="DB38" s="6">
        <f t="shared" si="0"/>
        <v>0</v>
      </c>
      <c r="DC38" s="7"/>
      <c r="DD38" s="8"/>
    </row>
    <row r="39" spans="1:108" x14ac:dyDescent="0.3">
      <c r="A39" s="2"/>
      <c r="B39" s="2"/>
      <c r="C39" s="2"/>
      <c r="D39" s="2"/>
      <c r="E39" s="2"/>
      <c r="F39" s="2" t="s">
        <v>51</v>
      </c>
      <c r="G39" s="6">
        <v>4595.1400000000003</v>
      </c>
      <c r="H39" s="7"/>
      <c r="I39" s="6">
        <v>81900</v>
      </c>
      <c r="J39" s="7"/>
      <c r="K39" s="6">
        <f>ROUND((G39-I39),5)</f>
        <v>-77304.86</v>
      </c>
      <c r="L39" s="7"/>
      <c r="M39" s="8">
        <f>ROUND(IF(I39=0, IF(G39=0, 0, 1), G39/I39),5)</f>
        <v>5.611E-2</v>
      </c>
      <c r="N39" s="7"/>
      <c r="O39" s="6">
        <v>0</v>
      </c>
      <c r="P39" s="7"/>
      <c r="Q39" s="6">
        <v>0</v>
      </c>
      <c r="R39" s="7"/>
      <c r="S39" s="6">
        <f>ROUND((O39-Q39),5)</f>
        <v>0</v>
      </c>
      <c r="T39" s="7"/>
      <c r="U39" s="8">
        <f>ROUND(IF(Q39=0, IF(O39=0, 0, 1), O39/Q39),5)</f>
        <v>0</v>
      </c>
      <c r="V39" s="7"/>
      <c r="W39" s="6">
        <v>0</v>
      </c>
      <c r="X39" s="7"/>
      <c r="Y39" s="6">
        <v>0</v>
      </c>
      <c r="Z39" s="7"/>
      <c r="AA39" s="6">
        <f>ROUND((W39-Y39),5)</f>
        <v>0</v>
      </c>
      <c r="AB39" s="7"/>
      <c r="AC39" s="8">
        <f>ROUND(IF(Y39=0, IF(W39=0, 0, 1), W39/Y39),5)</f>
        <v>0</v>
      </c>
      <c r="AD39" s="7"/>
      <c r="AE39" s="6">
        <v>0</v>
      </c>
      <c r="AF39" s="7"/>
      <c r="AG39" s="6">
        <v>0</v>
      </c>
      <c r="AH39" s="7"/>
      <c r="AI39" s="6">
        <f>ROUND((AE39-AG39),5)</f>
        <v>0</v>
      </c>
      <c r="AJ39" s="7"/>
      <c r="AK39" s="8">
        <f>ROUND(IF(AG39=0, IF(AE39=0, 0, 1), AE39/AG39),5)</f>
        <v>0</v>
      </c>
      <c r="AL39" s="7"/>
      <c r="AM39" s="6">
        <v>0</v>
      </c>
      <c r="AN39" s="7"/>
      <c r="AO39" s="6">
        <v>0</v>
      </c>
      <c r="AP39" s="7"/>
      <c r="AQ39" s="6">
        <f>ROUND((AM39-AO39),5)</f>
        <v>0</v>
      </c>
      <c r="AR39" s="7"/>
      <c r="AS39" s="8">
        <f>ROUND(IF(AO39=0, IF(AM39=0, 0, 1), AM39/AO39),5)</f>
        <v>0</v>
      </c>
      <c r="AT39" s="7"/>
      <c r="AU39" s="6">
        <v>0</v>
      </c>
      <c r="AV39" s="7"/>
      <c r="AW39" s="6">
        <v>0</v>
      </c>
      <c r="AX39" s="7"/>
      <c r="AY39" s="6">
        <f>ROUND((AU39-AW39),5)</f>
        <v>0</v>
      </c>
      <c r="AZ39" s="7"/>
      <c r="BA39" s="8">
        <f>ROUND(IF(AW39=0, IF(AU39=0, 0, 1), AU39/AW39),5)</f>
        <v>0</v>
      </c>
      <c r="BB39" s="7"/>
      <c r="BC39" s="6">
        <v>0</v>
      </c>
      <c r="BD39" s="7"/>
      <c r="BE39" s="6"/>
      <c r="BF39" s="7"/>
      <c r="BG39" s="6"/>
      <c r="BH39" s="7"/>
      <c r="BI39" s="8"/>
      <c r="BJ39" s="7"/>
      <c r="BK39" s="6">
        <v>0</v>
      </c>
      <c r="BL39" s="7"/>
      <c r="BM39" s="6"/>
      <c r="BN39" s="7"/>
      <c r="BO39" s="6"/>
      <c r="BP39" s="7"/>
      <c r="BQ39" s="8"/>
      <c r="BR39" s="7"/>
      <c r="BS39" s="6">
        <v>0</v>
      </c>
      <c r="BT39" s="7"/>
      <c r="BU39" s="6"/>
      <c r="BV39" s="7"/>
      <c r="BW39" s="6"/>
      <c r="BX39" s="7"/>
      <c r="BY39" s="8"/>
      <c r="BZ39" s="7"/>
      <c r="CA39" s="6">
        <v>0</v>
      </c>
      <c r="CB39" s="7"/>
      <c r="CC39" s="6"/>
      <c r="CD39" s="7"/>
      <c r="CE39" s="6"/>
      <c r="CF39" s="7"/>
      <c r="CG39" s="8"/>
      <c r="CH39" s="7"/>
      <c r="CI39" s="6">
        <v>0</v>
      </c>
      <c r="CJ39" s="7"/>
      <c r="CK39" s="6"/>
      <c r="CL39" s="7"/>
      <c r="CM39" s="6"/>
      <c r="CN39" s="7"/>
      <c r="CO39" s="8"/>
      <c r="CP39" s="7"/>
      <c r="CQ39" s="6">
        <v>0</v>
      </c>
      <c r="CR39" s="7"/>
      <c r="CS39" s="6"/>
      <c r="CT39" s="7"/>
      <c r="CU39" s="6"/>
      <c r="CV39" s="7"/>
      <c r="CW39" s="8"/>
      <c r="CX39" s="6">
        <f>ROUND(G39+O39+W39+AE39+AM39+AU39+BC39+BK39+BS39+CA39+CI39+CQ39,5)</f>
        <v>4595.1400000000003</v>
      </c>
      <c r="CY39" s="7"/>
      <c r="CZ39" s="6">
        <f>ROUND(I39+Q39+Y39+AG39+AO39+AW39+BE39+BM39+BU39+CC39+CK39+CS39,5)</f>
        <v>81900</v>
      </c>
      <c r="DA39" s="7"/>
      <c r="DB39" s="6">
        <f t="shared" si="0"/>
        <v>77304.86</v>
      </c>
      <c r="DC39" s="7"/>
      <c r="DD39" s="8">
        <f>ROUND(IF(CZ39=0, IF(CX39=0, 0, 1), CX39/CZ39),5)</f>
        <v>5.611E-2</v>
      </c>
    </row>
    <row r="40" spans="1:108" ht="15" thickBot="1" x14ac:dyDescent="0.35">
      <c r="A40" s="2"/>
      <c r="B40" s="2"/>
      <c r="C40" s="2"/>
      <c r="D40" s="2"/>
      <c r="E40" s="2"/>
      <c r="F40" s="2" t="s">
        <v>52</v>
      </c>
      <c r="G40" s="13">
        <v>6867.5</v>
      </c>
      <c r="H40" s="7"/>
      <c r="I40" s="6">
        <v>40000</v>
      </c>
      <c r="J40" s="7"/>
      <c r="K40" s="6">
        <f>ROUND((G40-I40),5)</f>
        <v>-33132.5</v>
      </c>
      <c r="L40" s="7"/>
      <c r="M40" s="8">
        <f>ROUND(IF(I40=0, IF(G40=0, 0, 1), G40/I40),5)</f>
        <v>0.17169000000000001</v>
      </c>
      <c r="N40" s="7"/>
      <c r="O40" s="6">
        <v>0</v>
      </c>
      <c r="P40" s="7"/>
      <c r="Q40" s="6">
        <v>0</v>
      </c>
      <c r="R40" s="7"/>
      <c r="S40" s="6">
        <f>ROUND((O40-Q40),5)</f>
        <v>0</v>
      </c>
      <c r="T40" s="7"/>
      <c r="U40" s="8">
        <f>ROUND(IF(Q40=0, IF(O40=0, 0, 1), O40/Q40),5)</f>
        <v>0</v>
      </c>
      <c r="V40" s="7"/>
      <c r="W40" s="6">
        <v>0</v>
      </c>
      <c r="X40" s="7"/>
      <c r="Y40" s="6">
        <v>0</v>
      </c>
      <c r="Z40" s="7"/>
      <c r="AA40" s="6">
        <f>ROUND((W40-Y40),5)</f>
        <v>0</v>
      </c>
      <c r="AB40" s="7"/>
      <c r="AC40" s="8">
        <f>ROUND(IF(Y40=0, IF(W40=0, 0, 1), W40/Y40),5)</f>
        <v>0</v>
      </c>
      <c r="AD40" s="7"/>
      <c r="AE40" s="6">
        <v>0</v>
      </c>
      <c r="AF40" s="7"/>
      <c r="AG40" s="6">
        <v>0</v>
      </c>
      <c r="AH40" s="7"/>
      <c r="AI40" s="6">
        <f>ROUND((AE40-AG40),5)</f>
        <v>0</v>
      </c>
      <c r="AJ40" s="7"/>
      <c r="AK40" s="8">
        <f>ROUND(IF(AG40=0, IF(AE40=0, 0, 1), AE40/AG40),5)</f>
        <v>0</v>
      </c>
      <c r="AL40" s="7"/>
      <c r="AM40" s="6">
        <v>0</v>
      </c>
      <c r="AN40" s="7"/>
      <c r="AO40" s="6">
        <v>0</v>
      </c>
      <c r="AP40" s="7"/>
      <c r="AQ40" s="6">
        <f>ROUND((AM40-AO40),5)</f>
        <v>0</v>
      </c>
      <c r="AR40" s="7"/>
      <c r="AS40" s="8">
        <f>ROUND(IF(AO40=0, IF(AM40=0, 0, 1), AM40/AO40),5)</f>
        <v>0</v>
      </c>
      <c r="AT40" s="7"/>
      <c r="AU40" s="6">
        <v>0</v>
      </c>
      <c r="AV40" s="7"/>
      <c r="AW40" s="6">
        <v>0</v>
      </c>
      <c r="AX40" s="7"/>
      <c r="AY40" s="6">
        <f>ROUND((AU40-AW40),5)</f>
        <v>0</v>
      </c>
      <c r="AZ40" s="7"/>
      <c r="BA40" s="8">
        <f>ROUND(IF(AW40=0, IF(AU40=0, 0, 1), AU40/AW40),5)</f>
        <v>0</v>
      </c>
      <c r="BB40" s="7"/>
      <c r="BC40" s="6">
        <v>0</v>
      </c>
      <c r="BD40" s="7"/>
      <c r="BE40" s="6"/>
      <c r="BF40" s="7"/>
      <c r="BG40" s="6"/>
      <c r="BH40" s="7"/>
      <c r="BI40" s="8"/>
      <c r="BJ40" s="7"/>
      <c r="BK40" s="6">
        <v>0</v>
      </c>
      <c r="BL40" s="7"/>
      <c r="BM40" s="6"/>
      <c r="BN40" s="7"/>
      <c r="BO40" s="6"/>
      <c r="BP40" s="7"/>
      <c r="BQ40" s="8"/>
      <c r="BR40" s="7"/>
      <c r="BS40" s="6">
        <v>0</v>
      </c>
      <c r="BT40" s="7"/>
      <c r="BU40" s="6"/>
      <c r="BV40" s="7"/>
      <c r="BW40" s="6"/>
      <c r="BX40" s="7"/>
      <c r="BY40" s="8"/>
      <c r="BZ40" s="7"/>
      <c r="CA40" s="6">
        <v>0</v>
      </c>
      <c r="CB40" s="7"/>
      <c r="CC40" s="6"/>
      <c r="CD40" s="7"/>
      <c r="CE40" s="6"/>
      <c r="CF40" s="7"/>
      <c r="CG40" s="8"/>
      <c r="CH40" s="7"/>
      <c r="CI40" s="6">
        <v>0</v>
      </c>
      <c r="CJ40" s="7"/>
      <c r="CK40" s="6"/>
      <c r="CL40" s="7"/>
      <c r="CM40" s="6"/>
      <c r="CN40" s="7"/>
      <c r="CO40" s="8"/>
      <c r="CP40" s="7"/>
      <c r="CQ40" s="6">
        <v>0</v>
      </c>
      <c r="CR40" s="7"/>
      <c r="CS40" s="6"/>
      <c r="CT40" s="7"/>
      <c r="CU40" s="6"/>
      <c r="CV40" s="7"/>
      <c r="CW40" s="8"/>
      <c r="CX40" s="13">
        <f>ROUND(G40+O40+W40+AE40+AM40+AU40+BC40+BK40+BS40+CA40+CI40+CQ40,5)</f>
        <v>6867.5</v>
      </c>
      <c r="CY40" s="7"/>
      <c r="CZ40" s="13">
        <f>ROUND(I40+Q40+Y40+AG40+AO40+AW40+BE40+BM40+BU40+CC40+CK40+CS40,5)</f>
        <v>40000</v>
      </c>
      <c r="DA40" s="7"/>
      <c r="DB40" s="13">
        <f t="shared" si="0"/>
        <v>33132.5</v>
      </c>
      <c r="DC40" s="7"/>
      <c r="DD40" s="30">
        <f>ROUND(IF(CZ40=0, IF(CX40=0, 0, 1), CX40/CZ40),5)</f>
        <v>0.17169000000000001</v>
      </c>
    </row>
    <row r="41" spans="1:108" ht="15" hidden="1" thickBot="1" x14ac:dyDescent="0.35">
      <c r="A41" s="2"/>
      <c r="B41" s="2"/>
      <c r="C41" s="2"/>
      <c r="D41" s="2"/>
      <c r="E41" s="2"/>
      <c r="F41" s="2" t="s">
        <v>53</v>
      </c>
      <c r="G41" s="13">
        <v>0</v>
      </c>
      <c r="H41" s="7"/>
      <c r="I41" s="13"/>
      <c r="J41" s="7"/>
      <c r="K41" s="13"/>
      <c r="L41" s="7"/>
      <c r="M41" s="14"/>
      <c r="N41" s="7"/>
      <c r="O41" s="13">
        <v>0</v>
      </c>
      <c r="P41" s="7"/>
      <c r="Q41" s="13"/>
      <c r="R41" s="7"/>
      <c r="S41" s="13"/>
      <c r="T41" s="7"/>
      <c r="U41" s="14"/>
      <c r="V41" s="7"/>
      <c r="W41" s="13">
        <v>0</v>
      </c>
      <c r="X41" s="7"/>
      <c r="Y41" s="13"/>
      <c r="Z41" s="7"/>
      <c r="AA41" s="13"/>
      <c r="AB41" s="7"/>
      <c r="AC41" s="14"/>
      <c r="AD41" s="7"/>
      <c r="AE41" s="13">
        <v>0</v>
      </c>
      <c r="AF41" s="7"/>
      <c r="AG41" s="13"/>
      <c r="AH41" s="7"/>
      <c r="AI41" s="13"/>
      <c r="AJ41" s="7"/>
      <c r="AK41" s="14"/>
      <c r="AL41" s="7"/>
      <c r="AM41" s="13">
        <v>0</v>
      </c>
      <c r="AN41" s="7"/>
      <c r="AO41" s="13"/>
      <c r="AP41" s="7"/>
      <c r="AQ41" s="13"/>
      <c r="AR41" s="7"/>
      <c r="AS41" s="14"/>
      <c r="AT41" s="7"/>
      <c r="AU41" s="13">
        <v>0</v>
      </c>
      <c r="AV41" s="7"/>
      <c r="AW41" s="13"/>
      <c r="AX41" s="7"/>
      <c r="AY41" s="13"/>
      <c r="AZ41" s="7"/>
      <c r="BA41" s="14"/>
      <c r="BB41" s="7"/>
      <c r="BC41" s="13">
        <v>0</v>
      </c>
      <c r="BD41" s="7"/>
      <c r="BE41" s="6"/>
      <c r="BF41" s="7"/>
      <c r="BG41" s="6"/>
      <c r="BH41" s="7"/>
      <c r="BI41" s="8"/>
      <c r="BJ41" s="7"/>
      <c r="BK41" s="13">
        <v>0</v>
      </c>
      <c r="BL41" s="7"/>
      <c r="BM41" s="6"/>
      <c r="BN41" s="7"/>
      <c r="BO41" s="6"/>
      <c r="BP41" s="7"/>
      <c r="BQ41" s="8"/>
      <c r="BR41" s="7"/>
      <c r="BS41" s="13">
        <v>0</v>
      </c>
      <c r="BT41" s="7"/>
      <c r="BU41" s="6"/>
      <c r="BV41" s="7"/>
      <c r="BW41" s="6"/>
      <c r="BX41" s="7"/>
      <c r="BY41" s="8"/>
      <c r="BZ41" s="7"/>
      <c r="CA41" s="13">
        <v>0</v>
      </c>
      <c r="CB41" s="7"/>
      <c r="CC41" s="6"/>
      <c r="CD41" s="7"/>
      <c r="CE41" s="6"/>
      <c r="CF41" s="7"/>
      <c r="CG41" s="8"/>
      <c r="CH41" s="7"/>
      <c r="CI41" s="13">
        <v>0</v>
      </c>
      <c r="CJ41" s="7"/>
      <c r="CK41" s="6"/>
      <c r="CL41" s="7"/>
      <c r="CM41" s="6"/>
      <c r="CN41" s="7"/>
      <c r="CO41" s="8"/>
      <c r="CP41" s="7"/>
      <c r="CQ41" s="13">
        <v>0</v>
      </c>
      <c r="CR41" s="7"/>
      <c r="CS41" s="6"/>
      <c r="CT41" s="7"/>
      <c r="CU41" s="6"/>
      <c r="CV41" s="7"/>
      <c r="CW41" s="8"/>
      <c r="CX41" s="13">
        <f>ROUND(G41+O41+W41+AE41+AM41+AU41+BC41+BK41+BS41+CA41+CI41+CQ41,5)</f>
        <v>0</v>
      </c>
      <c r="CY41" s="7"/>
      <c r="CZ41" s="13"/>
      <c r="DA41" s="7"/>
      <c r="DB41" s="6">
        <f t="shared" si="0"/>
        <v>0</v>
      </c>
      <c r="DC41" s="7"/>
      <c r="DD41" s="14"/>
    </row>
    <row r="42" spans="1:108" x14ac:dyDescent="0.3">
      <c r="A42" s="2"/>
      <c r="B42" s="2"/>
      <c r="C42" s="2"/>
      <c r="D42" s="2"/>
      <c r="E42" s="2" t="s">
        <v>54</v>
      </c>
      <c r="F42" s="2"/>
      <c r="G42" s="6">
        <f>ROUND(SUM(G38:G41),5)</f>
        <v>11462.64</v>
      </c>
      <c r="H42" s="7"/>
      <c r="I42" s="6">
        <f>ROUND(SUM(I38:I41),5)</f>
        <v>121900</v>
      </c>
      <c r="J42" s="7"/>
      <c r="K42" s="6">
        <f>ROUND((G42-I42),5)</f>
        <v>-110437.36</v>
      </c>
      <c r="L42" s="7"/>
      <c r="M42" s="8">
        <f>ROUND(IF(I42=0, IF(G42=0, 0, 1), G42/I42),5)</f>
        <v>9.4030000000000002E-2</v>
      </c>
      <c r="N42" s="7"/>
      <c r="O42" s="6">
        <f>ROUND(SUM(O38:O41),5)</f>
        <v>0</v>
      </c>
      <c r="P42" s="7"/>
      <c r="Q42" s="6">
        <f>ROUND(SUM(Q38:Q41),5)</f>
        <v>0</v>
      </c>
      <c r="R42" s="7"/>
      <c r="S42" s="6">
        <f>ROUND((O42-Q42),5)</f>
        <v>0</v>
      </c>
      <c r="T42" s="7"/>
      <c r="U42" s="8">
        <f>ROUND(IF(Q42=0, IF(O42=0, 0, 1), O42/Q42),5)</f>
        <v>0</v>
      </c>
      <c r="V42" s="7"/>
      <c r="W42" s="6">
        <f>ROUND(SUM(W38:W41),5)</f>
        <v>0</v>
      </c>
      <c r="X42" s="7"/>
      <c r="Y42" s="6">
        <f>ROUND(SUM(Y38:Y41),5)</f>
        <v>0</v>
      </c>
      <c r="Z42" s="7"/>
      <c r="AA42" s="6">
        <f>ROUND((W42-Y42),5)</f>
        <v>0</v>
      </c>
      <c r="AB42" s="7"/>
      <c r="AC42" s="8">
        <f>ROUND(IF(Y42=0, IF(W42=0, 0, 1), W42/Y42),5)</f>
        <v>0</v>
      </c>
      <c r="AD42" s="7"/>
      <c r="AE42" s="6">
        <f>ROUND(SUM(AE38:AE41),5)</f>
        <v>0</v>
      </c>
      <c r="AF42" s="7"/>
      <c r="AG42" s="6">
        <f>ROUND(SUM(AG38:AG41),5)</f>
        <v>0</v>
      </c>
      <c r="AH42" s="7"/>
      <c r="AI42" s="6">
        <f>ROUND((AE42-AG42),5)</f>
        <v>0</v>
      </c>
      <c r="AJ42" s="7"/>
      <c r="AK42" s="8">
        <f>ROUND(IF(AG42=0, IF(AE42=0, 0, 1), AE42/AG42),5)</f>
        <v>0</v>
      </c>
      <c r="AL42" s="7"/>
      <c r="AM42" s="6">
        <f>ROUND(SUM(AM38:AM41),5)</f>
        <v>0</v>
      </c>
      <c r="AN42" s="7"/>
      <c r="AO42" s="6">
        <f>ROUND(SUM(AO38:AO41),5)</f>
        <v>0</v>
      </c>
      <c r="AP42" s="7"/>
      <c r="AQ42" s="6">
        <f>ROUND((AM42-AO42),5)</f>
        <v>0</v>
      </c>
      <c r="AR42" s="7"/>
      <c r="AS42" s="8">
        <f>ROUND(IF(AO42=0, IF(AM42=0, 0, 1), AM42/AO42),5)</f>
        <v>0</v>
      </c>
      <c r="AT42" s="7"/>
      <c r="AU42" s="6">
        <f>ROUND(SUM(AU38:AU41),5)</f>
        <v>0</v>
      </c>
      <c r="AV42" s="7"/>
      <c r="AW42" s="6">
        <f>ROUND(SUM(AW38:AW41),5)</f>
        <v>0</v>
      </c>
      <c r="AX42" s="7"/>
      <c r="AY42" s="6">
        <f>ROUND((AU42-AW42),5)</f>
        <v>0</v>
      </c>
      <c r="AZ42" s="7"/>
      <c r="BA42" s="8">
        <f>ROUND(IF(AW42=0, IF(AU42=0, 0, 1), AU42/AW42),5)</f>
        <v>0</v>
      </c>
      <c r="BB42" s="7"/>
      <c r="BC42" s="6">
        <f>ROUND(SUM(BC38:BC41),5)</f>
        <v>0</v>
      </c>
      <c r="BD42" s="7"/>
      <c r="BE42" s="6"/>
      <c r="BF42" s="7"/>
      <c r="BG42" s="6"/>
      <c r="BH42" s="7"/>
      <c r="BI42" s="8"/>
      <c r="BJ42" s="7"/>
      <c r="BK42" s="6">
        <f>ROUND(SUM(BK38:BK41),5)</f>
        <v>0</v>
      </c>
      <c r="BL42" s="7"/>
      <c r="BM42" s="6"/>
      <c r="BN42" s="7"/>
      <c r="BO42" s="6"/>
      <c r="BP42" s="7"/>
      <c r="BQ42" s="8"/>
      <c r="BR42" s="7"/>
      <c r="BS42" s="6">
        <f>ROUND(SUM(BS38:BS41),5)</f>
        <v>0</v>
      </c>
      <c r="BT42" s="7"/>
      <c r="BU42" s="6"/>
      <c r="BV42" s="7"/>
      <c r="BW42" s="6"/>
      <c r="BX42" s="7"/>
      <c r="BY42" s="8"/>
      <c r="BZ42" s="7"/>
      <c r="CA42" s="6">
        <f>ROUND(SUM(CA38:CA41),5)</f>
        <v>0</v>
      </c>
      <c r="CB42" s="7"/>
      <c r="CC42" s="6"/>
      <c r="CD42" s="7"/>
      <c r="CE42" s="6"/>
      <c r="CF42" s="7"/>
      <c r="CG42" s="8"/>
      <c r="CH42" s="7"/>
      <c r="CI42" s="6">
        <f>ROUND(SUM(CI38:CI41),5)</f>
        <v>0</v>
      </c>
      <c r="CJ42" s="7"/>
      <c r="CK42" s="6"/>
      <c r="CL42" s="7"/>
      <c r="CM42" s="6"/>
      <c r="CN42" s="7"/>
      <c r="CO42" s="8"/>
      <c r="CP42" s="7"/>
      <c r="CQ42" s="6">
        <f>ROUND(SUM(CQ38:CQ41),5)</f>
        <v>0</v>
      </c>
      <c r="CR42" s="7"/>
      <c r="CS42" s="6"/>
      <c r="CT42" s="7"/>
      <c r="CU42" s="6"/>
      <c r="CV42" s="7"/>
      <c r="CW42" s="8"/>
      <c r="CX42" s="6">
        <f>ROUND(G42+O42+W42+AE42+AM42+AU42+BC42+BK42+BS42+CA42+CI42+CQ42,5)</f>
        <v>11462.64</v>
      </c>
      <c r="CY42" s="7"/>
      <c r="CZ42" s="6">
        <f>ROUND(I42+Q42+Y42+AG42+AO42+AW42+BE42+BM42+BU42+CC42+CK42+CS42,5)</f>
        <v>121900</v>
      </c>
      <c r="DA42" s="7"/>
      <c r="DB42" s="6">
        <f t="shared" si="0"/>
        <v>110437.36</v>
      </c>
      <c r="DC42" s="7"/>
      <c r="DD42" s="8">
        <f>ROUND(IF(CZ42=0, IF(CX42=0, 0, 1), CX42/CZ42),5)</f>
        <v>9.4030000000000002E-2</v>
      </c>
    </row>
    <row r="43" spans="1:108" ht="17.399999999999999" customHeight="1" x14ac:dyDescent="0.3">
      <c r="A43" s="2"/>
      <c r="B43" s="2"/>
      <c r="C43" s="2"/>
      <c r="D43" s="2"/>
      <c r="E43" s="2" t="s">
        <v>55</v>
      </c>
      <c r="F43" s="2"/>
      <c r="G43" s="6">
        <v>561.09</v>
      </c>
      <c r="H43" s="7"/>
      <c r="I43" s="6">
        <v>40800</v>
      </c>
      <c r="J43" s="7"/>
      <c r="K43" s="6">
        <f>ROUND((G43-I43),5)</f>
        <v>-40238.910000000003</v>
      </c>
      <c r="L43" s="7"/>
      <c r="M43" s="8">
        <f>ROUND(IF(I43=0, IF(G43=0, 0, 1), G43/I43),5)</f>
        <v>1.375E-2</v>
      </c>
      <c r="N43" s="7"/>
      <c r="O43" s="6">
        <v>0</v>
      </c>
      <c r="P43" s="7"/>
      <c r="Q43" s="6">
        <v>0</v>
      </c>
      <c r="R43" s="7"/>
      <c r="S43" s="6">
        <f>ROUND((O43-Q43),5)</f>
        <v>0</v>
      </c>
      <c r="T43" s="7"/>
      <c r="U43" s="8">
        <f>ROUND(IF(Q43=0, IF(O43=0, 0, 1), O43/Q43),5)</f>
        <v>0</v>
      </c>
      <c r="V43" s="7"/>
      <c r="W43" s="6">
        <v>0</v>
      </c>
      <c r="X43" s="7"/>
      <c r="Y43" s="6">
        <v>0</v>
      </c>
      <c r="Z43" s="7"/>
      <c r="AA43" s="6">
        <f>ROUND((W43-Y43),5)</f>
        <v>0</v>
      </c>
      <c r="AB43" s="7"/>
      <c r="AC43" s="8">
        <f>ROUND(IF(Y43=0, IF(W43=0, 0, 1), W43/Y43),5)</f>
        <v>0</v>
      </c>
      <c r="AD43" s="7"/>
      <c r="AE43" s="6">
        <v>0</v>
      </c>
      <c r="AF43" s="7"/>
      <c r="AG43" s="6">
        <v>0</v>
      </c>
      <c r="AH43" s="7"/>
      <c r="AI43" s="6">
        <f>ROUND((AE43-AG43),5)</f>
        <v>0</v>
      </c>
      <c r="AJ43" s="7"/>
      <c r="AK43" s="8">
        <f>ROUND(IF(AG43=0, IF(AE43=0, 0, 1), AE43/AG43),5)</f>
        <v>0</v>
      </c>
      <c r="AL43" s="7"/>
      <c r="AM43" s="6">
        <v>0</v>
      </c>
      <c r="AN43" s="7"/>
      <c r="AO43" s="6">
        <v>0</v>
      </c>
      <c r="AP43" s="7"/>
      <c r="AQ43" s="6">
        <f>ROUND((AM43-AO43),5)</f>
        <v>0</v>
      </c>
      <c r="AR43" s="7"/>
      <c r="AS43" s="8">
        <f>ROUND(IF(AO43=0, IF(AM43=0, 0, 1), AM43/AO43),5)</f>
        <v>0</v>
      </c>
      <c r="AT43" s="7"/>
      <c r="AU43" s="6">
        <v>0</v>
      </c>
      <c r="AV43" s="7"/>
      <c r="AW43" s="6">
        <v>0</v>
      </c>
      <c r="AX43" s="7"/>
      <c r="AY43" s="6">
        <f>ROUND((AU43-AW43),5)</f>
        <v>0</v>
      </c>
      <c r="AZ43" s="7"/>
      <c r="BA43" s="8">
        <f>ROUND(IF(AW43=0, IF(AU43=0, 0, 1), AU43/AW43),5)</f>
        <v>0</v>
      </c>
      <c r="BB43" s="7"/>
      <c r="BC43" s="6">
        <v>0</v>
      </c>
      <c r="BD43" s="7"/>
      <c r="BE43" s="6"/>
      <c r="BF43" s="7"/>
      <c r="BG43" s="6"/>
      <c r="BH43" s="7"/>
      <c r="BI43" s="8"/>
      <c r="BJ43" s="7"/>
      <c r="BK43" s="6">
        <v>0</v>
      </c>
      <c r="BL43" s="7"/>
      <c r="BM43" s="6"/>
      <c r="BN43" s="7"/>
      <c r="BO43" s="6"/>
      <c r="BP43" s="7"/>
      <c r="BQ43" s="8"/>
      <c r="BR43" s="7"/>
      <c r="BS43" s="6">
        <v>0</v>
      </c>
      <c r="BT43" s="7"/>
      <c r="BU43" s="6"/>
      <c r="BV43" s="7"/>
      <c r="BW43" s="6"/>
      <c r="BX43" s="7"/>
      <c r="BY43" s="8"/>
      <c r="BZ43" s="7"/>
      <c r="CA43" s="6">
        <v>0</v>
      </c>
      <c r="CB43" s="7"/>
      <c r="CC43" s="6"/>
      <c r="CD43" s="7"/>
      <c r="CE43" s="6"/>
      <c r="CF43" s="7"/>
      <c r="CG43" s="8"/>
      <c r="CH43" s="7"/>
      <c r="CI43" s="6">
        <v>0</v>
      </c>
      <c r="CJ43" s="7"/>
      <c r="CK43" s="6"/>
      <c r="CL43" s="7"/>
      <c r="CM43" s="6"/>
      <c r="CN43" s="7"/>
      <c r="CO43" s="8"/>
      <c r="CP43" s="7"/>
      <c r="CQ43" s="6">
        <v>0</v>
      </c>
      <c r="CR43" s="7"/>
      <c r="CS43" s="6"/>
      <c r="CT43" s="7"/>
      <c r="CU43" s="6"/>
      <c r="CV43" s="7"/>
      <c r="CW43" s="8"/>
      <c r="CX43" s="6">
        <f>ROUND(G43+O43+W43+AE43+AM43+AU43+BC43+BK43+BS43+CA43+CI43+CQ43,5)</f>
        <v>561.09</v>
      </c>
      <c r="CY43" s="7"/>
      <c r="CZ43" s="6">
        <f>ROUND(I43+Q43+Y43+AG43+AO43+AW43+BE43+BM43+BU43+CC43+CK43+CS43,5)</f>
        <v>40800</v>
      </c>
      <c r="DA43" s="7"/>
      <c r="DB43" s="6">
        <f t="shared" si="0"/>
        <v>40238.910000000003</v>
      </c>
      <c r="DC43" s="7"/>
      <c r="DD43" s="8">
        <f>ROUND(IF(CZ43=0, IF(CX43=0, 0, 1), CX43/CZ43),5)</f>
        <v>1.375E-2</v>
      </c>
    </row>
    <row r="44" spans="1:108" x14ac:dyDescent="0.3">
      <c r="A44" s="2"/>
      <c r="B44" s="2"/>
      <c r="C44" s="2"/>
      <c r="D44" s="2"/>
      <c r="E44" s="2" t="s">
        <v>56</v>
      </c>
      <c r="F44" s="2"/>
      <c r="G44" s="6">
        <v>967.02</v>
      </c>
      <c r="H44" s="7"/>
      <c r="I44" s="6">
        <v>9300</v>
      </c>
      <c r="J44" s="7"/>
      <c r="K44" s="6">
        <f>ROUND((G44-I44),5)</f>
        <v>-8332.98</v>
      </c>
      <c r="L44" s="7"/>
      <c r="M44" s="8">
        <f>ROUND(IF(I44=0, IF(G44=0, 0, 1), G44/I44),5)</f>
        <v>0.10398</v>
      </c>
      <c r="N44" s="7"/>
      <c r="O44" s="6">
        <v>0</v>
      </c>
      <c r="P44" s="7"/>
      <c r="Q44" s="6">
        <v>0</v>
      </c>
      <c r="R44" s="7"/>
      <c r="S44" s="6">
        <f>ROUND((O44-Q44),5)</f>
        <v>0</v>
      </c>
      <c r="T44" s="7"/>
      <c r="U44" s="8">
        <f>ROUND(IF(Q44=0, IF(O44=0, 0, 1), O44/Q44),5)</f>
        <v>0</v>
      </c>
      <c r="V44" s="7"/>
      <c r="W44" s="6">
        <v>0</v>
      </c>
      <c r="X44" s="7"/>
      <c r="Y44" s="6">
        <v>0</v>
      </c>
      <c r="Z44" s="7"/>
      <c r="AA44" s="6">
        <f>ROUND((W44-Y44),5)</f>
        <v>0</v>
      </c>
      <c r="AB44" s="7"/>
      <c r="AC44" s="8">
        <f>ROUND(IF(Y44=0, IF(W44=0, 0, 1), W44/Y44),5)</f>
        <v>0</v>
      </c>
      <c r="AD44" s="7"/>
      <c r="AE44" s="6">
        <v>0</v>
      </c>
      <c r="AF44" s="7"/>
      <c r="AG44" s="6">
        <v>0</v>
      </c>
      <c r="AH44" s="7"/>
      <c r="AI44" s="6">
        <f>ROUND((AE44-AG44),5)</f>
        <v>0</v>
      </c>
      <c r="AJ44" s="7"/>
      <c r="AK44" s="8">
        <f>ROUND(IF(AG44=0, IF(AE44=0, 0, 1), AE44/AG44),5)</f>
        <v>0</v>
      </c>
      <c r="AL44" s="7"/>
      <c r="AM44" s="6">
        <v>0</v>
      </c>
      <c r="AN44" s="7"/>
      <c r="AO44" s="6">
        <v>0</v>
      </c>
      <c r="AP44" s="7"/>
      <c r="AQ44" s="6">
        <f>ROUND((AM44-AO44),5)</f>
        <v>0</v>
      </c>
      <c r="AR44" s="7"/>
      <c r="AS44" s="8">
        <f>ROUND(IF(AO44=0, IF(AM44=0, 0, 1), AM44/AO44),5)</f>
        <v>0</v>
      </c>
      <c r="AT44" s="7"/>
      <c r="AU44" s="6">
        <v>0</v>
      </c>
      <c r="AV44" s="7"/>
      <c r="AW44" s="6">
        <v>0</v>
      </c>
      <c r="AX44" s="7"/>
      <c r="AY44" s="6">
        <f>ROUND((AU44-AW44),5)</f>
        <v>0</v>
      </c>
      <c r="AZ44" s="7"/>
      <c r="BA44" s="8">
        <f>ROUND(IF(AW44=0, IF(AU44=0, 0, 1), AU44/AW44),5)</f>
        <v>0</v>
      </c>
      <c r="BB44" s="7"/>
      <c r="BC44" s="6">
        <v>0</v>
      </c>
      <c r="BD44" s="7"/>
      <c r="BE44" s="6"/>
      <c r="BF44" s="7"/>
      <c r="BG44" s="6"/>
      <c r="BH44" s="7"/>
      <c r="BI44" s="8"/>
      <c r="BJ44" s="7"/>
      <c r="BK44" s="6">
        <v>0</v>
      </c>
      <c r="BL44" s="7"/>
      <c r="BM44" s="6"/>
      <c r="BN44" s="7"/>
      <c r="BO44" s="6"/>
      <c r="BP44" s="7"/>
      <c r="BQ44" s="8"/>
      <c r="BR44" s="7"/>
      <c r="BS44" s="6">
        <v>0</v>
      </c>
      <c r="BT44" s="7"/>
      <c r="BU44" s="6"/>
      <c r="BV44" s="7"/>
      <c r="BW44" s="6"/>
      <c r="BX44" s="7"/>
      <c r="BY44" s="8"/>
      <c r="BZ44" s="7"/>
      <c r="CA44" s="6">
        <v>0</v>
      </c>
      <c r="CB44" s="7"/>
      <c r="CC44" s="6"/>
      <c r="CD44" s="7"/>
      <c r="CE44" s="6"/>
      <c r="CF44" s="7"/>
      <c r="CG44" s="8"/>
      <c r="CH44" s="7"/>
      <c r="CI44" s="6">
        <v>0</v>
      </c>
      <c r="CJ44" s="7"/>
      <c r="CK44" s="6"/>
      <c r="CL44" s="7"/>
      <c r="CM44" s="6"/>
      <c r="CN44" s="7"/>
      <c r="CO44" s="8"/>
      <c r="CP44" s="7"/>
      <c r="CQ44" s="6">
        <v>0</v>
      </c>
      <c r="CR44" s="7"/>
      <c r="CS44" s="6"/>
      <c r="CT44" s="7"/>
      <c r="CU44" s="6"/>
      <c r="CV44" s="7"/>
      <c r="CW44" s="8"/>
      <c r="CX44" s="6">
        <f>ROUND(G44+O44+W44+AE44+AM44+AU44+BC44+BK44+BS44+CA44+CI44+CQ44,5)</f>
        <v>967.02</v>
      </c>
      <c r="CY44" s="7"/>
      <c r="CZ44" s="6">
        <f>ROUND(I44+Q44+Y44+AG44+AO44+AW44+BE44+BM44+BU44+CC44+CK44+CS44,5)</f>
        <v>9300</v>
      </c>
      <c r="DA44" s="7"/>
      <c r="DB44" s="6">
        <f t="shared" si="0"/>
        <v>8332.98</v>
      </c>
      <c r="DC44" s="7"/>
      <c r="DD44" s="29">
        <f>ROUND(IF(CZ44=0, IF(CX44=0, 0, 1), CX44/CZ44),5)</f>
        <v>0.10398</v>
      </c>
    </row>
    <row r="45" spans="1:108" x14ac:dyDescent="0.3">
      <c r="A45" s="2"/>
      <c r="B45" s="2"/>
      <c r="C45" s="2"/>
      <c r="D45" s="2"/>
      <c r="E45" s="2" t="s">
        <v>57</v>
      </c>
      <c r="F45" s="2"/>
      <c r="G45" s="6">
        <v>262.13</v>
      </c>
      <c r="H45" s="7"/>
      <c r="I45" s="6">
        <v>2900</v>
      </c>
      <c r="J45" s="7"/>
      <c r="K45" s="6">
        <f>ROUND((G45-I45),5)</f>
        <v>-2637.87</v>
      </c>
      <c r="L45" s="7"/>
      <c r="M45" s="8">
        <f>ROUND(IF(I45=0, IF(G45=0, 0, 1), G45/I45),5)</f>
        <v>9.0389999999999998E-2</v>
      </c>
      <c r="N45" s="7"/>
      <c r="O45" s="6">
        <v>0</v>
      </c>
      <c r="P45" s="7"/>
      <c r="Q45" s="6">
        <v>0</v>
      </c>
      <c r="R45" s="7"/>
      <c r="S45" s="6">
        <f>ROUND((O45-Q45),5)</f>
        <v>0</v>
      </c>
      <c r="T45" s="7"/>
      <c r="U45" s="8">
        <f>ROUND(IF(Q45=0, IF(O45=0, 0, 1), O45/Q45),5)</f>
        <v>0</v>
      </c>
      <c r="V45" s="7"/>
      <c r="W45" s="6">
        <v>0</v>
      </c>
      <c r="X45" s="7"/>
      <c r="Y45" s="6">
        <v>0</v>
      </c>
      <c r="Z45" s="7"/>
      <c r="AA45" s="6">
        <f>ROUND((W45-Y45),5)</f>
        <v>0</v>
      </c>
      <c r="AB45" s="7"/>
      <c r="AC45" s="8">
        <f>ROUND(IF(Y45=0, IF(W45=0, 0, 1), W45/Y45),5)</f>
        <v>0</v>
      </c>
      <c r="AD45" s="7"/>
      <c r="AE45" s="6">
        <v>0</v>
      </c>
      <c r="AF45" s="7"/>
      <c r="AG45" s="6">
        <v>0</v>
      </c>
      <c r="AH45" s="7"/>
      <c r="AI45" s="6">
        <f>ROUND((AE45-AG45),5)</f>
        <v>0</v>
      </c>
      <c r="AJ45" s="7"/>
      <c r="AK45" s="8">
        <f>ROUND(IF(AG45=0, IF(AE45=0, 0, 1), AE45/AG45),5)</f>
        <v>0</v>
      </c>
      <c r="AL45" s="7"/>
      <c r="AM45" s="6">
        <v>0</v>
      </c>
      <c r="AN45" s="7"/>
      <c r="AO45" s="6">
        <v>0</v>
      </c>
      <c r="AP45" s="7"/>
      <c r="AQ45" s="6">
        <f>ROUND((AM45-AO45),5)</f>
        <v>0</v>
      </c>
      <c r="AR45" s="7"/>
      <c r="AS45" s="8">
        <f>ROUND(IF(AO45=0, IF(AM45=0, 0, 1), AM45/AO45),5)</f>
        <v>0</v>
      </c>
      <c r="AT45" s="7"/>
      <c r="AU45" s="6">
        <v>0</v>
      </c>
      <c r="AV45" s="7"/>
      <c r="AW45" s="6">
        <v>0</v>
      </c>
      <c r="AX45" s="7"/>
      <c r="AY45" s="6">
        <f>ROUND((AU45-AW45),5)</f>
        <v>0</v>
      </c>
      <c r="AZ45" s="7"/>
      <c r="BA45" s="8">
        <f>ROUND(IF(AW45=0, IF(AU45=0, 0, 1), AU45/AW45),5)</f>
        <v>0</v>
      </c>
      <c r="BB45" s="7"/>
      <c r="BC45" s="6">
        <v>0</v>
      </c>
      <c r="BD45" s="7"/>
      <c r="BE45" s="6"/>
      <c r="BF45" s="7"/>
      <c r="BG45" s="6"/>
      <c r="BH45" s="7"/>
      <c r="BI45" s="8"/>
      <c r="BJ45" s="7"/>
      <c r="BK45" s="6">
        <v>0</v>
      </c>
      <c r="BL45" s="7"/>
      <c r="BM45" s="6"/>
      <c r="BN45" s="7"/>
      <c r="BO45" s="6"/>
      <c r="BP45" s="7"/>
      <c r="BQ45" s="8"/>
      <c r="BR45" s="7"/>
      <c r="BS45" s="6">
        <v>0</v>
      </c>
      <c r="BT45" s="7"/>
      <c r="BU45" s="6"/>
      <c r="BV45" s="7"/>
      <c r="BW45" s="6"/>
      <c r="BX45" s="7"/>
      <c r="BY45" s="8"/>
      <c r="BZ45" s="7"/>
      <c r="CA45" s="6">
        <v>0</v>
      </c>
      <c r="CB45" s="7"/>
      <c r="CC45" s="6"/>
      <c r="CD45" s="7"/>
      <c r="CE45" s="6"/>
      <c r="CF45" s="7"/>
      <c r="CG45" s="8"/>
      <c r="CH45" s="7"/>
      <c r="CI45" s="6">
        <v>0</v>
      </c>
      <c r="CJ45" s="7"/>
      <c r="CK45" s="6"/>
      <c r="CL45" s="7"/>
      <c r="CM45" s="6"/>
      <c r="CN45" s="7"/>
      <c r="CO45" s="8"/>
      <c r="CP45" s="7"/>
      <c r="CQ45" s="6">
        <v>0</v>
      </c>
      <c r="CR45" s="7"/>
      <c r="CS45" s="6"/>
      <c r="CT45" s="7"/>
      <c r="CU45" s="6"/>
      <c r="CV45" s="7"/>
      <c r="CW45" s="8"/>
      <c r="CX45" s="6">
        <f>ROUND(G45+O45+W45+AE45+AM45+AU45+BC45+BK45+BS45+CA45+CI45+CQ45,5)</f>
        <v>262.13</v>
      </c>
      <c r="CY45" s="7"/>
      <c r="CZ45" s="6">
        <f>ROUND(I45+Q45+Y45+AG45+AO45+AW45+BE45+BM45+BU45+CC45+CK45+CS45,5)</f>
        <v>2900</v>
      </c>
      <c r="DA45" s="7"/>
      <c r="DB45" s="6">
        <f t="shared" si="0"/>
        <v>2637.87</v>
      </c>
      <c r="DC45" s="7"/>
      <c r="DD45" s="29">
        <f>ROUND(IF(CZ45=0, IF(CX45=0, 0, 1), CX45/CZ45),5)</f>
        <v>9.0389999999999998E-2</v>
      </c>
    </row>
    <row r="46" spans="1:108" x14ac:dyDescent="0.3">
      <c r="A46" s="2"/>
      <c r="B46" s="2"/>
      <c r="C46" s="2"/>
      <c r="D46" s="2"/>
      <c r="E46" s="2" t="s">
        <v>58</v>
      </c>
      <c r="F46" s="2"/>
      <c r="G46" s="6">
        <v>48.1</v>
      </c>
      <c r="H46" s="7"/>
      <c r="I46" s="6">
        <v>400</v>
      </c>
      <c r="J46" s="7"/>
      <c r="K46" s="6">
        <f>ROUND((G46-I46),5)</f>
        <v>-351.9</v>
      </c>
      <c r="L46" s="7"/>
      <c r="M46" s="8">
        <f>ROUND(IF(I46=0, IF(G46=0, 0, 1), G46/I46),5)</f>
        <v>0.12025</v>
      </c>
      <c r="N46" s="7"/>
      <c r="O46" s="6">
        <v>0</v>
      </c>
      <c r="P46" s="7"/>
      <c r="Q46" s="6">
        <v>0</v>
      </c>
      <c r="R46" s="7"/>
      <c r="S46" s="6">
        <f>ROUND((O46-Q46),5)</f>
        <v>0</v>
      </c>
      <c r="T46" s="7"/>
      <c r="U46" s="8">
        <f>ROUND(IF(Q46=0, IF(O46=0, 0, 1), O46/Q46),5)</f>
        <v>0</v>
      </c>
      <c r="V46" s="7"/>
      <c r="W46" s="6">
        <v>0</v>
      </c>
      <c r="X46" s="7"/>
      <c r="Y46" s="6">
        <v>0</v>
      </c>
      <c r="Z46" s="7"/>
      <c r="AA46" s="6">
        <f>ROUND((W46-Y46),5)</f>
        <v>0</v>
      </c>
      <c r="AB46" s="7"/>
      <c r="AC46" s="8">
        <f>ROUND(IF(Y46=0, IF(W46=0, 0, 1), W46/Y46),5)</f>
        <v>0</v>
      </c>
      <c r="AD46" s="7"/>
      <c r="AE46" s="6">
        <v>0</v>
      </c>
      <c r="AF46" s="7"/>
      <c r="AG46" s="6">
        <v>0</v>
      </c>
      <c r="AH46" s="7"/>
      <c r="AI46" s="6">
        <f>ROUND((AE46-AG46),5)</f>
        <v>0</v>
      </c>
      <c r="AJ46" s="7"/>
      <c r="AK46" s="8">
        <f>ROUND(IF(AG46=0, IF(AE46=0, 0, 1), AE46/AG46),5)</f>
        <v>0</v>
      </c>
      <c r="AL46" s="7"/>
      <c r="AM46" s="6">
        <v>0</v>
      </c>
      <c r="AN46" s="7"/>
      <c r="AO46" s="6">
        <v>0</v>
      </c>
      <c r="AP46" s="7"/>
      <c r="AQ46" s="6">
        <f>ROUND((AM46-AO46),5)</f>
        <v>0</v>
      </c>
      <c r="AR46" s="7"/>
      <c r="AS46" s="8">
        <f>ROUND(IF(AO46=0, IF(AM46=0, 0, 1), AM46/AO46),5)</f>
        <v>0</v>
      </c>
      <c r="AT46" s="7"/>
      <c r="AU46" s="6">
        <v>0</v>
      </c>
      <c r="AV46" s="7"/>
      <c r="AW46" s="6">
        <v>0</v>
      </c>
      <c r="AX46" s="7"/>
      <c r="AY46" s="6">
        <f>ROUND((AU46-AW46),5)</f>
        <v>0</v>
      </c>
      <c r="AZ46" s="7"/>
      <c r="BA46" s="8">
        <f>ROUND(IF(AW46=0, IF(AU46=0, 0, 1), AU46/AW46),5)</f>
        <v>0</v>
      </c>
      <c r="BB46" s="7"/>
      <c r="BC46" s="6">
        <v>0</v>
      </c>
      <c r="BD46" s="7"/>
      <c r="BE46" s="6"/>
      <c r="BF46" s="7"/>
      <c r="BG46" s="6"/>
      <c r="BH46" s="7"/>
      <c r="BI46" s="8"/>
      <c r="BJ46" s="7"/>
      <c r="BK46" s="6">
        <v>0</v>
      </c>
      <c r="BL46" s="7"/>
      <c r="BM46" s="6"/>
      <c r="BN46" s="7"/>
      <c r="BO46" s="6"/>
      <c r="BP46" s="7"/>
      <c r="BQ46" s="8"/>
      <c r="BR46" s="7"/>
      <c r="BS46" s="6">
        <v>0</v>
      </c>
      <c r="BT46" s="7"/>
      <c r="BU46" s="6"/>
      <c r="BV46" s="7"/>
      <c r="BW46" s="6"/>
      <c r="BX46" s="7"/>
      <c r="BY46" s="8"/>
      <c r="BZ46" s="7"/>
      <c r="CA46" s="6">
        <v>0</v>
      </c>
      <c r="CB46" s="7"/>
      <c r="CC46" s="6"/>
      <c r="CD46" s="7"/>
      <c r="CE46" s="6"/>
      <c r="CF46" s="7"/>
      <c r="CG46" s="8"/>
      <c r="CH46" s="7"/>
      <c r="CI46" s="6">
        <v>0</v>
      </c>
      <c r="CJ46" s="7"/>
      <c r="CK46" s="6"/>
      <c r="CL46" s="7"/>
      <c r="CM46" s="6"/>
      <c r="CN46" s="7"/>
      <c r="CO46" s="8"/>
      <c r="CP46" s="7"/>
      <c r="CQ46" s="6">
        <v>0</v>
      </c>
      <c r="CR46" s="7"/>
      <c r="CS46" s="6"/>
      <c r="CT46" s="7"/>
      <c r="CU46" s="6"/>
      <c r="CV46" s="7"/>
      <c r="CW46" s="8"/>
      <c r="CX46" s="6">
        <f>ROUND(G46+O46+W46+AE46+AM46+AU46+BC46+BK46+BS46+CA46+CI46+CQ46,5)</f>
        <v>48.1</v>
      </c>
      <c r="CY46" s="7"/>
      <c r="CZ46" s="6">
        <f>ROUND(I46+Q46+Y46+AG46+AO46+AW46+BE46+BM46+BU46+CC46+CK46+CS46,5)</f>
        <v>400</v>
      </c>
      <c r="DA46" s="7"/>
      <c r="DB46" s="6">
        <f t="shared" si="0"/>
        <v>351.9</v>
      </c>
      <c r="DC46" s="7"/>
      <c r="DD46" s="29">
        <f>ROUND(IF(CZ46=0, IF(CX46=0, 0, 1), CX46/CZ46),5)</f>
        <v>0.12025</v>
      </c>
    </row>
    <row r="47" spans="1:108" x14ac:dyDescent="0.3">
      <c r="A47" s="2"/>
      <c r="B47" s="2"/>
      <c r="C47" s="2"/>
      <c r="D47" s="2"/>
      <c r="E47" s="2" t="s">
        <v>59</v>
      </c>
      <c r="F47" s="2"/>
      <c r="G47" s="6">
        <v>0</v>
      </c>
      <c r="H47" s="7"/>
      <c r="I47" s="6">
        <v>500</v>
      </c>
      <c r="J47" s="7"/>
      <c r="K47" s="6">
        <f>ROUND((G47-I47),5)</f>
        <v>-500</v>
      </c>
      <c r="L47" s="7"/>
      <c r="M47" s="8">
        <f>ROUND(IF(I47=0, IF(G47=0, 0, 1), G47/I47),5)</f>
        <v>0</v>
      </c>
      <c r="N47" s="7"/>
      <c r="O47" s="6">
        <v>0</v>
      </c>
      <c r="P47" s="7"/>
      <c r="Q47" s="6">
        <v>0</v>
      </c>
      <c r="R47" s="7"/>
      <c r="S47" s="6">
        <f>ROUND((O47-Q47),5)</f>
        <v>0</v>
      </c>
      <c r="T47" s="7"/>
      <c r="U47" s="8">
        <f>ROUND(IF(Q47=0, IF(O47=0, 0, 1), O47/Q47),5)</f>
        <v>0</v>
      </c>
      <c r="V47" s="7"/>
      <c r="W47" s="6">
        <v>0</v>
      </c>
      <c r="X47" s="7"/>
      <c r="Y47" s="6">
        <v>0</v>
      </c>
      <c r="Z47" s="7"/>
      <c r="AA47" s="6">
        <f>ROUND((W47-Y47),5)</f>
        <v>0</v>
      </c>
      <c r="AB47" s="7"/>
      <c r="AC47" s="8">
        <f>ROUND(IF(Y47=0, IF(W47=0, 0, 1), W47/Y47),5)</f>
        <v>0</v>
      </c>
      <c r="AD47" s="7"/>
      <c r="AE47" s="6">
        <v>0</v>
      </c>
      <c r="AF47" s="7"/>
      <c r="AG47" s="6">
        <v>0</v>
      </c>
      <c r="AH47" s="7"/>
      <c r="AI47" s="6">
        <f>ROUND((AE47-AG47),5)</f>
        <v>0</v>
      </c>
      <c r="AJ47" s="7"/>
      <c r="AK47" s="8">
        <f>ROUND(IF(AG47=0, IF(AE47=0, 0, 1), AE47/AG47),5)</f>
        <v>0</v>
      </c>
      <c r="AL47" s="7"/>
      <c r="AM47" s="6">
        <v>0</v>
      </c>
      <c r="AN47" s="7"/>
      <c r="AO47" s="6">
        <v>0</v>
      </c>
      <c r="AP47" s="7"/>
      <c r="AQ47" s="6">
        <f>ROUND((AM47-AO47),5)</f>
        <v>0</v>
      </c>
      <c r="AR47" s="7"/>
      <c r="AS47" s="8">
        <f>ROUND(IF(AO47=0, IF(AM47=0, 0, 1), AM47/AO47),5)</f>
        <v>0</v>
      </c>
      <c r="AT47" s="7"/>
      <c r="AU47" s="6">
        <v>0</v>
      </c>
      <c r="AV47" s="7"/>
      <c r="AW47" s="6">
        <v>0</v>
      </c>
      <c r="AX47" s="7"/>
      <c r="AY47" s="6">
        <f>ROUND((AU47-AW47),5)</f>
        <v>0</v>
      </c>
      <c r="AZ47" s="7"/>
      <c r="BA47" s="8">
        <f>ROUND(IF(AW47=0, IF(AU47=0, 0, 1), AU47/AW47),5)</f>
        <v>0</v>
      </c>
      <c r="BB47" s="7"/>
      <c r="BC47" s="6">
        <v>0</v>
      </c>
      <c r="BD47" s="7"/>
      <c r="BE47" s="6"/>
      <c r="BF47" s="7"/>
      <c r="BG47" s="6"/>
      <c r="BH47" s="7"/>
      <c r="BI47" s="8"/>
      <c r="BJ47" s="7"/>
      <c r="BK47" s="6">
        <v>0</v>
      </c>
      <c r="BL47" s="7"/>
      <c r="BM47" s="6"/>
      <c r="BN47" s="7"/>
      <c r="BO47" s="6"/>
      <c r="BP47" s="7"/>
      <c r="BQ47" s="8"/>
      <c r="BR47" s="7"/>
      <c r="BS47" s="6">
        <v>0</v>
      </c>
      <c r="BT47" s="7"/>
      <c r="BU47" s="6"/>
      <c r="BV47" s="7"/>
      <c r="BW47" s="6"/>
      <c r="BX47" s="7"/>
      <c r="BY47" s="8"/>
      <c r="BZ47" s="7"/>
      <c r="CA47" s="6">
        <v>0</v>
      </c>
      <c r="CB47" s="7"/>
      <c r="CC47" s="6"/>
      <c r="CD47" s="7"/>
      <c r="CE47" s="6"/>
      <c r="CF47" s="7"/>
      <c r="CG47" s="8"/>
      <c r="CH47" s="7"/>
      <c r="CI47" s="6">
        <v>0</v>
      </c>
      <c r="CJ47" s="7"/>
      <c r="CK47" s="6"/>
      <c r="CL47" s="7"/>
      <c r="CM47" s="6"/>
      <c r="CN47" s="7"/>
      <c r="CO47" s="8"/>
      <c r="CP47" s="7"/>
      <c r="CQ47" s="6">
        <v>0</v>
      </c>
      <c r="CR47" s="7"/>
      <c r="CS47" s="6"/>
      <c r="CT47" s="7"/>
      <c r="CU47" s="6"/>
      <c r="CV47" s="7"/>
      <c r="CW47" s="8"/>
      <c r="CX47" s="6">
        <f>ROUND(G47+O47+W47+AE47+AM47+AU47+BC47+BK47+BS47+CA47+CI47+CQ47,5)</f>
        <v>0</v>
      </c>
      <c r="CY47" s="7"/>
      <c r="CZ47" s="6">
        <f>ROUND(I47+Q47+Y47+AG47+AO47+AW47+BE47+BM47+BU47+CC47+CK47+CS47,5)</f>
        <v>500</v>
      </c>
      <c r="DA47" s="7"/>
      <c r="DB47" s="6">
        <f t="shared" si="0"/>
        <v>500</v>
      </c>
      <c r="DC47" s="7"/>
      <c r="DD47" s="8">
        <f>ROUND(IF(CZ47=0, IF(CX47=0, 0, 1), CX47/CZ47),5)</f>
        <v>0</v>
      </c>
    </row>
    <row r="48" spans="1:108" x14ac:dyDescent="0.3">
      <c r="A48" s="2"/>
      <c r="B48" s="2"/>
      <c r="C48" s="2"/>
      <c r="D48" s="2"/>
      <c r="E48" s="2" t="s">
        <v>60</v>
      </c>
      <c r="F48" s="2"/>
      <c r="G48" s="6">
        <v>0</v>
      </c>
      <c r="H48" s="7"/>
      <c r="I48" s="6">
        <v>100</v>
      </c>
      <c r="J48" s="7"/>
      <c r="K48" s="6">
        <f>ROUND((G48-I48),5)</f>
        <v>-100</v>
      </c>
      <c r="L48" s="7"/>
      <c r="M48" s="8">
        <f>ROUND(IF(I48=0, IF(G48=0, 0, 1), G48/I48),5)</f>
        <v>0</v>
      </c>
      <c r="N48" s="7"/>
      <c r="O48" s="6">
        <v>0</v>
      </c>
      <c r="P48" s="7"/>
      <c r="Q48" s="6">
        <v>0</v>
      </c>
      <c r="R48" s="7"/>
      <c r="S48" s="6">
        <f>ROUND((O48-Q48),5)</f>
        <v>0</v>
      </c>
      <c r="T48" s="7"/>
      <c r="U48" s="8">
        <f>ROUND(IF(Q48=0, IF(O48=0, 0, 1), O48/Q48),5)</f>
        <v>0</v>
      </c>
      <c r="V48" s="7"/>
      <c r="W48" s="6">
        <v>0</v>
      </c>
      <c r="X48" s="7"/>
      <c r="Y48" s="6">
        <v>0</v>
      </c>
      <c r="Z48" s="7"/>
      <c r="AA48" s="6">
        <f>ROUND((W48-Y48),5)</f>
        <v>0</v>
      </c>
      <c r="AB48" s="7"/>
      <c r="AC48" s="8">
        <f>ROUND(IF(Y48=0, IF(W48=0, 0, 1), W48/Y48),5)</f>
        <v>0</v>
      </c>
      <c r="AD48" s="7"/>
      <c r="AE48" s="6">
        <v>0</v>
      </c>
      <c r="AF48" s="7"/>
      <c r="AG48" s="6">
        <v>0</v>
      </c>
      <c r="AH48" s="7"/>
      <c r="AI48" s="6">
        <f>ROUND((AE48-AG48),5)</f>
        <v>0</v>
      </c>
      <c r="AJ48" s="7"/>
      <c r="AK48" s="8">
        <f>ROUND(IF(AG48=0, IF(AE48=0, 0, 1), AE48/AG48),5)</f>
        <v>0</v>
      </c>
      <c r="AL48" s="7"/>
      <c r="AM48" s="6">
        <v>0</v>
      </c>
      <c r="AN48" s="7"/>
      <c r="AO48" s="6">
        <v>0</v>
      </c>
      <c r="AP48" s="7"/>
      <c r="AQ48" s="6">
        <f>ROUND((AM48-AO48),5)</f>
        <v>0</v>
      </c>
      <c r="AR48" s="7"/>
      <c r="AS48" s="8">
        <f>ROUND(IF(AO48=0, IF(AM48=0, 0, 1), AM48/AO48),5)</f>
        <v>0</v>
      </c>
      <c r="AT48" s="7"/>
      <c r="AU48" s="6">
        <v>0</v>
      </c>
      <c r="AV48" s="7"/>
      <c r="AW48" s="6">
        <v>0</v>
      </c>
      <c r="AX48" s="7"/>
      <c r="AY48" s="6">
        <f>ROUND((AU48-AW48),5)</f>
        <v>0</v>
      </c>
      <c r="AZ48" s="7"/>
      <c r="BA48" s="8">
        <f>ROUND(IF(AW48=0, IF(AU48=0, 0, 1), AU48/AW48),5)</f>
        <v>0</v>
      </c>
      <c r="BB48" s="7"/>
      <c r="BC48" s="6">
        <v>0</v>
      </c>
      <c r="BD48" s="7"/>
      <c r="BE48" s="6"/>
      <c r="BF48" s="7"/>
      <c r="BG48" s="6"/>
      <c r="BH48" s="7"/>
      <c r="BI48" s="8"/>
      <c r="BJ48" s="7"/>
      <c r="BK48" s="6">
        <v>0</v>
      </c>
      <c r="BL48" s="7"/>
      <c r="BM48" s="6"/>
      <c r="BN48" s="7"/>
      <c r="BO48" s="6"/>
      <c r="BP48" s="7"/>
      <c r="BQ48" s="8"/>
      <c r="BR48" s="7"/>
      <c r="BS48" s="6">
        <v>0</v>
      </c>
      <c r="BT48" s="7"/>
      <c r="BU48" s="6"/>
      <c r="BV48" s="7"/>
      <c r="BW48" s="6"/>
      <c r="BX48" s="7"/>
      <c r="BY48" s="8"/>
      <c r="BZ48" s="7"/>
      <c r="CA48" s="6">
        <v>0</v>
      </c>
      <c r="CB48" s="7"/>
      <c r="CC48" s="6"/>
      <c r="CD48" s="7"/>
      <c r="CE48" s="6"/>
      <c r="CF48" s="7"/>
      <c r="CG48" s="8"/>
      <c r="CH48" s="7"/>
      <c r="CI48" s="6">
        <v>0</v>
      </c>
      <c r="CJ48" s="7"/>
      <c r="CK48" s="6"/>
      <c r="CL48" s="7"/>
      <c r="CM48" s="6"/>
      <c r="CN48" s="7"/>
      <c r="CO48" s="8"/>
      <c r="CP48" s="7"/>
      <c r="CQ48" s="6">
        <v>0</v>
      </c>
      <c r="CR48" s="7"/>
      <c r="CS48" s="6"/>
      <c r="CT48" s="7"/>
      <c r="CU48" s="6"/>
      <c r="CV48" s="7"/>
      <c r="CW48" s="8"/>
      <c r="CX48" s="6">
        <f>ROUND(G48+O48+W48+AE48+AM48+AU48+BC48+BK48+BS48+CA48+CI48+CQ48,5)</f>
        <v>0</v>
      </c>
      <c r="CY48" s="7"/>
      <c r="CZ48" s="6">
        <f>ROUND(I48+Q48+Y48+AG48+AO48+AW48+BE48+BM48+BU48+CC48+CK48+CS48,5)</f>
        <v>100</v>
      </c>
      <c r="DA48" s="7"/>
      <c r="DB48" s="6">
        <f t="shared" si="0"/>
        <v>100</v>
      </c>
      <c r="DC48" s="7"/>
      <c r="DD48" s="8">
        <f>ROUND(IF(CZ48=0, IF(CX48=0, 0, 1), CX48/CZ48),5)</f>
        <v>0</v>
      </c>
    </row>
    <row r="49" spans="1:108" x14ac:dyDescent="0.3">
      <c r="A49" s="2"/>
      <c r="B49" s="2"/>
      <c r="C49" s="2"/>
      <c r="D49" s="2"/>
      <c r="E49" s="2" t="s">
        <v>61</v>
      </c>
      <c r="F49" s="2"/>
      <c r="G49" s="6">
        <v>0</v>
      </c>
      <c r="H49" s="7"/>
      <c r="I49" s="6">
        <v>1500</v>
      </c>
      <c r="J49" s="7"/>
      <c r="K49" s="6">
        <f>ROUND((G49-I49),5)</f>
        <v>-1500</v>
      </c>
      <c r="L49" s="7"/>
      <c r="M49" s="8">
        <f>ROUND(IF(I49=0, IF(G49=0, 0, 1), G49/I49),5)</f>
        <v>0</v>
      </c>
      <c r="N49" s="7"/>
      <c r="O49" s="6">
        <v>0</v>
      </c>
      <c r="P49" s="7"/>
      <c r="Q49" s="6">
        <v>0</v>
      </c>
      <c r="R49" s="7"/>
      <c r="S49" s="6">
        <f>ROUND((O49-Q49),5)</f>
        <v>0</v>
      </c>
      <c r="T49" s="7"/>
      <c r="U49" s="8">
        <f>ROUND(IF(Q49=0, IF(O49=0, 0, 1), O49/Q49),5)</f>
        <v>0</v>
      </c>
      <c r="V49" s="7"/>
      <c r="W49" s="6">
        <v>0</v>
      </c>
      <c r="X49" s="7"/>
      <c r="Y49" s="6">
        <v>0</v>
      </c>
      <c r="Z49" s="7"/>
      <c r="AA49" s="6">
        <f>ROUND((W49-Y49),5)</f>
        <v>0</v>
      </c>
      <c r="AB49" s="7"/>
      <c r="AC49" s="8">
        <f>ROUND(IF(Y49=0, IF(W49=0, 0, 1), W49/Y49),5)</f>
        <v>0</v>
      </c>
      <c r="AD49" s="7"/>
      <c r="AE49" s="6">
        <v>0</v>
      </c>
      <c r="AF49" s="7"/>
      <c r="AG49" s="6">
        <v>0</v>
      </c>
      <c r="AH49" s="7"/>
      <c r="AI49" s="6">
        <f>ROUND((AE49-AG49),5)</f>
        <v>0</v>
      </c>
      <c r="AJ49" s="7"/>
      <c r="AK49" s="8">
        <f>ROUND(IF(AG49=0, IF(AE49=0, 0, 1), AE49/AG49),5)</f>
        <v>0</v>
      </c>
      <c r="AL49" s="7"/>
      <c r="AM49" s="6">
        <v>0</v>
      </c>
      <c r="AN49" s="7"/>
      <c r="AO49" s="6">
        <v>0</v>
      </c>
      <c r="AP49" s="7"/>
      <c r="AQ49" s="6">
        <f>ROUND((AM49-AO49),5)</f>
        <v>0</v>
      </c>
      <c r="AR49" s="7"/>
      <c r="AS49" s="8">
        <f>ROUND(IF(AO49=0, IF(AM49=0, 0, 1), AM49/AO49),5)</f>
        <v>0</v>
      </c>
      <c r="AT49" s="7"/>
      <c r="AU49" s="6">
        <v>0</v>
      </c>
      <c r="AV49" s="7"/>
      <c r="AW49" s="6">
        <v>0</v>
      </c>
      <c r="AX49" s="7"/>
      <c r="AY49" s="6">
        <f>ROUND((AU49-AW49),5)</f>
        <v>0</v>
      </c>
      <c r="AZ49" s="7"/>
      <c r="BA49" s="8">
        <f>ROUND(IF(AW49=0, IF(AU49=0, 0, 1), AU49/AW49),5)</f>
        <v>0</v>
      </c>
      <c r="BB49" s="7"/>
      <c r="BC49" s="6">
        <v>0</v>
      </c>
      <c r="BD49" s="7"/>
      <c r="BE49" s="6"/>
      <c r="BF49" s="7"/>
      <c r="BG49" s="6"/>
      <c r="BH49" s="7"/>
      <c r="BI49" s="8"/>
      <c r="BJ49" s="7"/>
      <c r="BK49" s="6">
        <v>0</v>
      </c>
      <c r="BL49" s="7"/>
      <c r="BM49" s="6"/>
      <c r="BN49" s="7"/>
      <c r="BO49" s="6"/>
      <c r="BP49" s="7"/>
      <c r="BQ49" s="8"/>
      <c r="BR49" s="7"/>
      <c r="BS49" s="6">
        <v>0</v>
      </c>
      <c r="BT49" s="7"/>
      <c r="BU49" s="6"/>
      <c r="BV49" s="7"/>
      <c r="BW49" s="6"/>
      <c r="BX49" s="7"/>
      <c r="BY49" s="8"/>
      <c r="BZ49" s="7"/>
      <c r="CA49" s="6">
        <v>0</v>
      </c>
      <c r="CB49" s="7"/>
      <c r="CC49" s="6"/>
      <c r="CD49" s="7"/>
      <c r="CE49" s="6"/>
      <c r="CF49" s="7"/>
      <c r="CG49" s="8"/>
      <c r="CH49" s="7"/>
      <c r="CI49" s="6">
        <v>0</v>
      </c>
      <c r="CJ49" s="7"/>
      <c r="CK49" s="6"/>
      <c r="CL49" s="7"/>
      <c r="CM49" s="6"/>
      <c r="CN49" s="7"/>
      <c r="CO49" s="8"/>
      <c r="CP49" s="7"/>
      <c r="CQ49" s="6">
        <v>0</v>
      </c>
      <c r="CR49" s="7"/>
      <c r="CS49" s="6"/>
      <c r="CT49" s="7"/>
      <c r="CU49" s="6"/>
      <c r="CV49" s="7"/>
      <c r="CW49" s="8"/>
      <c r="CX49" s="6">
        <f>ROUND(G49+O49+W49+AE49+AM49+AU49+BC49+BK49+BS49+CA49+CI49+CQ49,5)</f>
        <v>0</v>
      </c>
      <c r="CY49" s="7"/>
      <c r="CZ49" s="6">
        <f>ROUND(I49+Q49+Y49+AG49+AO49+AW49+BE49+BM49+BU49+CC49+CK49+CS49,5)</f>
        <v>1500</v>
      </c>
      <c r="DA49" s="7"/>
      <c r="DB49" s="6">
        <f t="shared" si="0"/>
        <v>1500</v>
      </c>
      <c r="DC49" s="7"/>
      <c r="DD49" s="8">
        <f>ROUND(IF(CZ49=0, IF(CX49=0, 0, 1), CX49/CZ49),5)</f>
        <v>0</v>
      </c>
    </row>
    <row r="50" spans="1:108" x14ac:dyDescent="0.3">
      <c r="A50" s="2"/>
      <c r="B50" s="2"/>
      <c r="C50" s="2"/>
      <c r="D50" s="2"/>
      <c r="E50" s="2" t="s">
        <v>62</v>
      </c>
      <c r="F50" s="2"/>
      <c r="G50" s="6">
        <v>0</v>
      </c>
      <c r="H50" s="7"/>
      <c r="I50" s="6">
        <v>300</v>
      </c>
      <c r="J50" s="7"/>
      <c r="K50" s="6">
        <f>ROUND((G50-I50),5)</f>
        <v>-300</v>
      </c>
      <c r="L50" s="7"/>
      <c r="M50" s="8">
        <f>ROUND(IF(I50=0, IF(G50=0, 0, 1), G50/I50),5)</f>
        <v>0</v>
      </c>
      <c r="N50" s="7"/>
      <c r="O50" s="6">
        <v>0</v>
      </c>
      <c r="P50" s="7"/>
      <c r="Q50" s="6">
        <v>0</v>
      </c>
      <c r="R50" s="7"/>
      <c r="S50" s="6">
        <f>ROUND((O50-Q50),5)</f>
        <v>0</v>
      </c>
      <c r="T50" s="7"/>
      <c r="U50" s="8">
        <f>ROUND(IF(Q50=0, IF(O50=0, 0, 1), O50/Q50),5)</f>
        <v>0</v>
      </c>
      <c r="V50" s="7"/>
      <c r="W50" s="6">
        <v>0</v>
      </c>
      <c r="X50" s="7"/>
      <c r="Y50" s="6">
        <v>0</v>
      </c>
      <c r="Z50" s="7"/>
      <c r="AA50" s="6">
        <f>ROUND((W50-Y50),5)</f>
        <v>0</v>
      </c>
      <c r="AB50" s="7"/>
      <c r="AC50" s="8">
        <f>ROUND(IF(Y50=0, IF(W50=0, 0, 1), W50/Y50),5)</f>
        <v>0</v>
      </c>
      <c r="AD50" s="7"/>
      <c r="AE50" s="6">
        <v>0</v>
      </c>
      <c r="AF50" s="7"/>
      <c r="AG50" s="6">
        <v>0</v>
      </c>
      <c r="AH50" s="7"/>
      <c r="AI50" s="6">
        <f>ROUND((AE50-AG50),5)</f>
        <v>0</v>
      </c>
      <c r="AJ50" s="7"/>
      <c r="AK50" s="8">
        <f>ROUND(IF(AG50=0, IF(AE50=0, 0, 1), AE50/AG50),5)</f>
        <v>0</v>
      </c>
      <c r="AL50" s="7"/>
      <c r="AM50" s="6">
        <v>0</v>
      </c>
      <c r="AN50" s="7"/>
      <c r="AO50" s="6">
        <v>0</v>
      </c>
      <c r="AP50" s="7"/>
      <c r="AQ50" s="6">
        <f>ROUND((AM50-AO50),5)</f>
        <v>0</v>
      </c>
      <c r="AR50" s="7"/>
      <c r="AS50" s="8">
        <f>ROUND(IF(AO50=0, IF(AM50=0, 0, 1), AM50/AO50),5)</f>
        <v>0</v>
      </c>
      <c r="AT50" s="7"/>
      <c r="AU50" s="6">
        <v>0</v>
      </c>
      <c r="AV50" s="7"/>
      <c r="AW50" s="6">
        <v>0</v>
      </c>
      <c r="AX50" s="7"/>
      <c r="AY50" s="6">
        <f>ROUND((AU50-AW50),5)</f>
        <v>0</v>
      </c>
      <c r="AZ50" s="7"/>
      <c r="BA50" s="8">
        <f>ROUND(IF(AW50=0, IF(AU50=0, 0, 1), AU50/AW50),5)</f>
        <v>0</v>
      </c>
      <c r="BB50" s="7"/>
      <c r="BC50" s="6">
        <v>0</v>
      </c>
      <c r="BD50" s="7"/>
      <c r="BE50" s="6"/>
      <c r="BF50" s="7"/>
      <c r="BG50" s="6"/>
      <c r="BH50" s="7"/>
      <c r="BI50" s="8"/>
      <c r="BJ50" s="7"/>
      <c r="BK50" s="6">
        <v>0</v>
      </c>
      <c r="BL50" s="7"/>
      <c r="BM50" s="6"/>
      <c r="BN50" s="7"/>
      <c r="BO50" s="6"/>
      <c r="BP50" s="7"/>
      <c r="BQ50" s="8"/>
      <c r="BR50" s="7"/>
      <c r="BS50" s="6">
        <v>0</v>
      </c>
      <c r="BT50" s="7"/>
      <c r="BU50" s="6"/>
      <c r="BV50" s="7"/>
      <c r="BW50" s="6"/>
      <c r="BX50" s="7"/>
      <c r="BY50" s="8"/>
      <c r="BZ50" s="7"/>
      <c r="CA50" s="6">
        <v>0</v>
      </c>
      <c r="CB50" s="7"/>
      <c r="CC50" s="6"/>
      <c r="CD50" s="7"/>
      <c r="CE50" s="6"/>
      <c r="CF50" s="7"/>
      <c r="CG50" s="8"/>
      <c r="CH50" s="7"/>
      <c r="CI50" s="6">
        <v>0</v>
      </c>
      <c r="CJ50" s="7"/>
      <c r="CK50" s="6"/>
      <c r="CL50" s="7"/>
      <c r="CM50" s="6"/>
      <c r="CN50" s="7"/>
      <c r="CO50" s="8"/>
      <c r="CP50" s="7"/>
      <c r="CQ50" s="6">
        <v>0</v>
      </c>
      <c r="CR50" s="7"/>
      <c r="CS50" s="6"/>
      <c r="CT50" s="7"/>
      <c r="CU50" s="6"/>
      <c r="CV50" s="7"/>
      <c r="CW50" s="8"/>
      <c r="CX50" s="6">
        <f>ROUND(G50+O50+W50+AE50+AM50+AU50+BC50+BK50+BS50+CA50+CI50+CQ50,5)</f>
        <v>0</v>
      </c>
      <c r="CY50" s="7"/>
      <c r="CZ50" s="6">
        <f>ROUND(I50+Q50+Y50+AG50+AO50+AW50+BE50+BM50+BU50+CC50+CK50+CS50,5)</f>
        <v>300</v>
      </c>
      <c r="DA50" s="7"/>
      <c r="DB50" s="6">
        <f t="shared" si="0"/>
        <v>300</v>
      </c>
      <c r="DC50" s="7"/>
      <c r="DD50" s="8">
        <f>ROUND(IF(CZ50=0, IF(CX50=0, 0, 1), CX50/CZ50),5)</f>
        <v>0</v>
      </c>
    </row>
    <row r="51" spans="1:108" x14ac:dyDescent="0.3">
      <c r="A51" s="2"/>
      <c r="B51" s="2"/>
      <c r="C51" s="2"/>
      <c r="D51" s="2"/>
      <c r="E51" s="2" t="s">
        <v>63</v>
      </c>
      <c r="F51" s="2"/>
      <c r="G51" s="6">
        <v>0</v>
      </c>
      <c r="H51" s="7"/>
      <c r="I51" s="6">
        <v>100</v>
      </c>
      <c r="J51" s="7"/>
      <c r="K51" s="6">
        <f>ROUND((G51-I51),5)</f>
        <v>-100</v>
      </c>
      <c r="L51" s="7"/>
      <c r="M51" s="8">
        <f>ROUND(IF(I51=0, IF(G51=0, 0, 1), G51/I51),5)</f>
        <v>0</v>
      </c>
      <c r="N51" s="7"/>
      <c r="O51" s="6">
        <v>0</v>
      </c>
      <c r="P51" s="7"/>
      <c r="Q51" s="6">
        <v>0</v>
      </c>
      <c r="R51" s="7"/>
      <c r="S51" s="6">
        <f>ROUND((O51-Q51),5)</f>
        <v>0</v>
      </c>
      <c r="T51" s="7"/>
      <c r="U51" s="8">
        <f>ROUND(IF(Q51=0, IF(O51=0, 0, 1), O51/Q51),5)</f>
        <v>0</v>
      </c>
      <c r="V51" s="7"/>
      <c r="W51" s="6">
        <v>0</v>
      </c>
      <c r="X51" s="7"/>
      <c r="Y51" s="6">
        <v>0</v>
      </c>
      <c r="Z51" s="7"/>
      <c r="AA51" s="6">
        <f>ROUND((W51-Y51),5)</f>
        <v>0</v>
      </c>
      <c r="AB51" s="7"/>
      <c r="AC51" s="8">
        <f>ROUND(IF(Y51=0, IF(W51=0, 0, 1), W51/Y51),5)</f>
        <v>0</v>
      </c>
      <c r="AD51" s="7"/>
      <c r="AE51" s="6">
        <v>0</v>
      </c>
      <c r="AF51" s="7"/>
      <c r="AG51" s="6">
        <v>0</v>
      </c>
      <c r="AH51" s="7"/>
      <c r="AI51" s="6">
        <f>ROUND((AE51-AG51),5)</f>
        <v>0</v>
      </c>
      <c r="AJ51" s="7"/>
      <c r="AK51" s="8">
        <f>ROUND(IF(AG51=0, IF(AE51=0, 0, 1), AE51/AG51),5)</f>
        <v>0</v>
      </c>
      <c r="AL51" s="7"/>
      <c r="AM51" s="6">
        <v>0</v>
      </c>
      <c r="AN51" s="7"/>
      <c r="AO51" s="6">
        <v>0</v>
      </c>
      <c r="AP51" s="7"/>
      <c r="AQ51" s="6">
        <f>ROUND((AM51-AO51),5)</f>
        <v>0</v>
      </c>
      <c r="AR51" s="7"/>
      <c r="AS51" s="8">
        <f>ROUND(IF(AO51=0, IF(AM51=0, 0, 1), AM51/AO51),5)</f>
        <v>0</v>
      </c>
      <c r="AT51" s="7"/>
      <c r="AU51" s="6">
        <v>0</v>
      </c>
      <c r="AV51" s="7"/>
      <c r="AW51" s="6">
        <v>0</v>
      </c>
      <c r="AX51" s="7"/>
      <c r="AY51" s="6">
        <f>ROUND((AU51-AW51),5)</f>
        <v>0</v>
      </c>
      <c r="AZ51" s="7"/>
      <c r="BA51" s="8">
        <f>ROUND(IF(AW51=0, IF(AU51=0, 0, 1), AU51/AW51),5)</f>
        <v>0</v>
      </c>
      <c r="BB51" s="7"/>
      <c r="BC51" s="6">
        <v>0</v>
      </c>
      <c r="BD51" s="7"/>
      <c r="BE51" s="6"/>
      <c r="BF51" s="7"/>
      <c r="BG51" s="6"/>
      <c r="BH51" s="7"/>
      <c r="BI51" s="8"/>
      <c r="BJ51" s="7"/>
      <c r="BK51" s="6">
        <v>0</v>
      </c>
      <c r="BL51" s="7"/>
      <c r="BM51" s="6"/>
      <c r="BN51" s="7"/>
      <c r="BO51" s="6"/>
      <c r="BP51" s="7"/>
      <c r="BQ51" s="8"/>
      <c r="BR51" s="7"/>
      <c r="BS51" s="6">
        <v>0</v>
      </c>
      <c r="BT51" s="7"/>
      <c r="BU51" s="6"/>
      <c r="BV51" s="7"/>
      <c r="BW51" s="6"/>
      <c r="BX51" s="7"/>
      <c r="BY51" s="8"/>
      <c r="BZ51" s="7"/>
      <c r="CA51" s="6">
        <v>0</v>
      </c>
      <c r="CB51" s="7"/>
      <c r="CC51" s="6"/>
      <c r="CD51" s="7"/>
      <c r="CE51" s="6"/>
      <c r="CF51" s="7"/>
      <c r="CG51" s="8"/>
      <c r="CH51" s="7"/>
      <c r="CI51" s="6">
        <v>0</v>
      </c>
      <c r="CJ51" s="7"/>
      <c r="CK51" s="6"/>
      <c r="CL51" s="7"/>
      <c r="CM51" s="6"/>
      <c r="CN51" s="7"/>
      <c r="CO51" s="8"/>
      <c r="CP51" s="7"/>
      <c r="CQ51" s="6">
        <v>0</v>
      </c>
      <c r="CR51" s="7"/>
      <c r="CS51" s="6"/>
      <c r="CT51" s="7"/>
      <c r="CU51" s="6"/>
      <c r="CV51" s="7"/>
      <c r="CW51" s="8"/>
      <c r="CX51" s="6">
        <f>ROUND(G51+O51+W51+AE51+AM51+AU51+BC51+BK51+BS51+CA51+CI51+CQ51,5)</f>
        <v>0</v>
      </c>
      <c r="CY51" s="7"/>
      <c r="CZ51" s="6">
        <f>ROUND(I51+Q51+Y51+AG51+AO51+AW51+BE51+BM51+BU51+CC51+CK51+CS51,5)</f>
        <v>100</v>
      </c>
      <c r="DA51" s="7"/>
      <c r="DB51" s="6">
        <f t="shared" si="0"/>
        <v>100</v>
      </c>
      <c r="DC51" s="7"/>
      <c r="DD51" s="8">
        <f>ROUND(IF(CZ51=0, IF(CX51=0, 0, 1), CX51/CZ51),5)</f>
        <v>0</v>
      </c>
    </row>
    <row r="52" spans="1:108" x14ac:dyDescent="0.3">
      <c r="A52" s="2"/>
      <c r="B52" s="2"/>
      <c r="C52" s="2"/>
      <c r="D52" s="2"/>
      <c r="E52" s="2" t="s">
        <v>64</v>
      </c>
      <c r="F52" s="2"/>
      <c r="G52" s="6">
        <v>0</v>
      </c>
      <c r="H52" s="7"/>
      <c r="I52" s="6">
        <v>700</v>
      </c>
      <c r="J52" s="7"/>
      <c r="K52" s="6">
        <f>ROUND((G52-I52),5)</f>
        <v>-700</v>
      </c>
      <c r="L52" s="7"/>
      <c r="M52" s="8">
        <f>ROUND(IF(I52=0, IF(G52=0, 0, 1), G52/I52),5)</f>
        <v>0</v>
      </c>
      <c r="N52" s="7"/>
      <c r="O52" s="6">
        <v>0</v>
      </c>
      <c r="P52" s="7"/>
      <c r="Q52" s="6">
        <v>0</v>
      </c>
      <c r="R52" s="7"/>
      <c r="S52" s="6">
        <f>ROUND((O52-Q52),5)</f>
        <v>0</v>
      </c>
      <c r="T52" s="7"/>
      <c r="U52" s="8">
        <f>ROUND(IF(Q52=0, IF(O52=0, 0, 1), O52/Q52),5)</f>
        <v>0</v>
      </c>
      <c r="V52" s="7"/>
      <c r="W52" s="6">
        <v>0</v>
      </c>
      <c r="X52" s="7"/>
      <c r="Y52" s="6">
        <v>0</v>
      </c>
      <c r="Z52" s="7"/>
      <c r="AA52" s="6">
        <f>ROUND((W52-Y52),5)</f>
        <v>0</v>
      </c>
      <c r="AB52" s="7"/>
      <c r="AC52" s="8">
        <f>ROUND(IF(Y52=0, IF(W52=0, 0, 1), W52/Y52),5)</f>
        <v>0</v>
      </c>
      <c r="AD52" s="7"/>
      <c r="AE52" s="6">
        <v>0</v>
      </c>
      <c r="AF52" s="7"/>
      <c r="AG52" s="6">
        <v>0</v>
      </c>
      <c r="AH52" s="7"/>
      <c r="AI52" s="6">
        <f>ROUND((AE52-AG52),5)</f>
        <v>0</v>
      </c>
      <c r="AJ52" s="7"/>
      <c r="AK52" s="8">
        <f>ROUND(IF(AG52=0, IF(AE52=0, 0, 1), AE52/AG52),5)</f>
        <v>0</v>
      </c>
      <c r="AL52" s="7"/>
      <c r="AM52" s="6">
        <v>0</v>
      </c>
      <c r="AN52" s="7"/>
      <c r="AO52" s="6">
        <v>0</v>
      </c>
      <c r="AP52" s="7"/>
      <c r="AQ52" s="6">
        <f>ROUND((AM52-AO52),5)</f>
        <v>0</v>
      </c>
      <c r="AR52" s="7"/>
      <c r="AS52" s="8">
        <f>ROUND(IF(AO52=0, IF(AM52=0, 0, 1), AM52/AO52),5)</f>
        <v>0</v>
      </c>
      <c r="AT52" s="7"/>
      <c r="AU52" s="6">
        <v>0</v>
      </c>
      <c r="AV52" s="7"/>
      <c r="AW52" s="6">
        <v>0</v>
      </c>
      <c r="AX52" s="7"/>
      <c r="AY52" s="6">
        <f>ROUND((AU52-AW52),5)</f>
        <v>0</v>
      </c>
      <c r="AZ52" s="7"/>
      <c r="BA52" s="8">
        <f>ROUND(IF(AW52=0, IF(AU52=0, 0, 1), AU52/AW52),5)</f>
        <v>0</v>
      </c>
      <c r="BB52" s="7"/>
      <c r="BC52" s="6">
        <v>0</v>
      </c>
      <c r="BD52" s="7"/>
      <c r="BE52" s="6"/>
      <c r="BF52" s="7"/>
      <c r="BG52" s="6"/>
      <c r="BH52" s="7"/>
      <c r="BI52" s="8"/>
      <c r="BJ52" s="7"/>
      <c r="BK52" s="6">
        <v>0</v>
      </c>
      <c r="BL52" s="7"/>
      <c r="BM52" s="6"/>
      <c r="BN52" s="7"/>
      <c r="BO52" s="6"/>
      <c r="BP52" s="7"/>
      <c r="BQ52" s="8"/>
      <c r="BR52" s="7"/>
      <c r="BS52" s="6">
        <v>0</v>
      </c>
      <c r="BT52" s="7"/>
      <c r="BU52" s="6"/>
      <c r="BV52" s="7"/>
      <c r="BW52" s="6"/>
      <c r="BX52" s="7"/>
      <c r="BY52" s="8"/>
      <c r="BZ52" s="7"/>
      <c r="CA52" s="6">
        <v>0</v>
      </c>
      <c r="CB52" s="7"/>
      <c r="CC52" s="6"/>
      <c r="CD52" s="7"/>
      <c r="CE52" s="6"/>
      <c r="CF52" s="7"/>
      <c r="CG52" s="8"/>
      <c r="CH52" s="7"/>
      <c r="CI52" s="6">
        <v>0</v>
      </c>
      <c r="CJ52" s="7"/>
      <c r="CK52" s="6"/>
      <c r="CL52" s="7"/>
      <c r="CM52" s="6"/>
      <c r="CN52" s="7"/>
      <c r="CO52" s="8"/>
      <c r="CP52" s="7"/>
      <c r="CQ52" s="6">
        <v>0</v>
      </c>
      <c r="CR52" s="7"/>
      <c r="CS52" s="6"/>
      <c r="CT52" s="7"/>
      <c r="CU52" s="6"/>
      <c r="CV52" s="7"/>
      <c r="CW52" s="8"/>
      <c r="CX52" s="6">
        <f>ROUND(G52+O52+W52+AE52+AM52+AU52+BC52+BK52+BS52+CA52+CI52+CQ52,5)</f>
        <v>0</v>
      </c>
      <c r="CY52" s="7"/>
      <c r="CZ52" s="6">
        <f>ROUND(I52+Q52+Y52+AG52+AO52+AW52+BE52+BM52+BU52+CC52+CK52+CS52,5)</f>
        <v>700</v>
      </c>
      <c r="DA52" s="7"/>
      <c r="DB52" s="6">
        <f t="shared" si="0"/>
        <v>700</v>
      </c>
      <c r="DC52" s="7"/>
      <c r="DD52" s="8">
        <f>ROUND(IF(CZ52=0, IF(CX52=0, 0, 1), CX52/CZ52),5)</f>
        <v>0</v>
      </c>
    </row>
    <row r="53" spans="1:108" x14ac:dyDescent="0.3">
      <c r="A53" s="2"/>
      <c r="B53" s="2"/>
      <c r="C53" s="2"/>
      <c r="D53" s="2"/>
      <c r="E53" s="2" t="s">
        <v>65</v>
      </c>
      <c r="F53" s="2"/>
      <c r="G53" s="6">
        <v>0</v>
      </c>
      <c r="H53" s="7"/>
      <c r="I53" s="6">
        <v>500</v>
      </c>
      <c r="J53" s="7"/>
      <c r="K53" s="6">
        <f>ROUND((G53-I53),5)</f>
        <v>-500</v>
      </c>
      <c r="L53" s="7"/>
      <c r="M53" s="8">
        <f>ROUND(IF(I53=0, IF(G53=0, 0, 1), G53/I53),5)</f>
        <v>0</v>
      </c>
      <c r="N53" s="7"/>
      <c r="O53" s="6">
        <v>0</v>
      </c>
      <c r="P53" s="7"/>
      <c r="Q53" s="6">
        <v>0</v>
      </c>
      <c r="R53" s="7"/>
      <c r="S53" s="6">
        <f>ROUND((O53-Q53),5)</f>
        <v>0</v>
      </c>
      <c r="T53" s="7"/>
      <c r="U53" s="8">
        <f>ROUND(IF(Q53=0, IF(O53=0, 0, 1), O53/Q53),5)</f>
        <v>0</v>
      </c>
      <c r="V53" s="7"/>
      <c r="W53" s="6">
        <v>0</v>
      </c>
      <c r="X53" s="7"/>
      <c r="Y53" s="6">
        <v>0</v>
      </c>
      <c r="Z53" s="7"/>
      <c r="AA53" s="6">
        <f>ROUND((W53-Y53),5)</f>
        <v>0</v>
      </c>
      <c r="AB53" s="7"/>
      <c r="AC53" s="8">
        <f>ROUND(IF(Y53=0, IF(W53=0, 0, 1), W53/Y53),5)</f>
        <v>0</v>
      </c>
      <c r="AD53" s="7"/>
      <c r="AE53" s="6">
        <v>0</v>
      </c>
      <c r="AF53" s="7"/>
      <c r="AG53" s="6">
        <v>0</v>
      </c>
      <c r="AH53" s="7"/>
      <c r="AI53" s="6">
        <f>ROUND((AE53-AG53),5)</f>
        <v>0</v>
      </c>
      <c r="AJ53" s="7"/>
      <c r="AK53" s="8">
        <f>ROUND(IF(AG53=0, IF(AE53=0, 0, 1), AE53/AG53),5)</f>
        <v>0</v>
      </c>
      <c r="AL53" s="7"/>
      <c r="AM53" s="6">
        <v>0</v>
      </c>
      <c r="AN53" s="7"/>
      <c r="AO53" s="6">
        <v>0</v>
      </c>
      <c r="AP53" s="7"/>
      <c r="AQ53" s="6">
        <f>ROUND((AM53-AO53),5)</f>
        <v>0</v>
      </c>
      <c r="AR53" s="7"/>
      <c r="AS53" s="8">
        <f>ROUND(IF(AO53=0, IF(AM53=0, 0, 1), AM53/AO53),5)</f>
        <v>0</v>
      </c>
      <c r="AT53" s="7"/>
      <c r="AU53" s="6">
        <v>0</v>
      </c>
      <c r="AV53" s="7"/>
      <c r="AW53" s="6">
        <v>0</v>
      </c>
      <c r="AX53" s="7"/>
      <c r="AY53" s="6">
        <f>ROUND((AU53-AW53),5)</f>
        <v>0</v>
      </c>
      <c r="AZ53" s="7"/>
      <c r="BA53" s="8">
        <f>ROUND(IF(AW53=0, IF(AU53=0, 0, 1), AU53/AW53),5)</f>
        <v>0</v>
      </c>
      <c r="BB53" s="7"/>
      <c r="BC53" s="6">
        <v>0</v>
      </c>
      <c r="BD53" s="7"/>
      <c r="BE53" s="6"/>
      <c r="BF53" s="7"/>
      <c r="BG53" s="6"/>
      <c r="BH53" s="7"/>
      <c r="BI53" s="8"/>
      <c r="BJ53" s="7"/>
      <c r="BK53" s="6">
        <v>0</v>
      </c>
      <c r="BL53" s="7"/>
      <c r="BM53" s="6"/>
      <c r="BN53" s="7"/>
      <c r="BO53" s="6"/>
      <c r="BP53" s="7"/>
      <c r="BQ53" s="8"/>
      <c r="BR53" s="7"/>
      <c r="BS53" s="6">
        <v>0</v>
      </c>
      <c r="BT53" s="7"/>
      <c r="BU53" s="6"/>
      <c r="BV53" s="7"/>
      <c r="BW53" s="6"/>
      <c r="BX53" s="7"/>
      <c r="BY53" s="8"/>
      <c r="BZ53" s="7"/>
      <c r="CA53" s="6">
        <v>0</v>
      </c>
      <c r="CB53" s="7"/>
      <c r="CC53" s="6"/>
      <c r="CD53" s="7"/>
      <c r="CE53" s="6"/>
      <c r="CF53" s="7"/>
      <c r="CG53" s="8"/>
      <c r="CH53" s="7"/>
      <c r="CI53" s="6">
        <v>0</v>
      </c>
      <c r="CJ53" s="7"/>
      <c r="CK53" s="6"/>
      <c r="CL53" s="7"/>
      <c r="CM53" s="6"/>
      <c r="CN53" s="7"/>
      <c r="CO53" s="8"/>
      <c r="CP53" s="7"/>
      <c r="CQ53" s="6">
        <v>0</v>
      </c>
      <c r="CR53" s="7"/>
      <c r="CS53" s="6"/>
      <c r="CT53" s="7"/>
      <c r="CU53" s="6"/>
      <c r="CV53" s="7"/>
      <c r="CW53" s="8"/>
      <c r="CX53" s="6">
        <f>ROUND(G53+O53+W53+AE53+AM53+AU53+BC53+BK53+BS53+CA53+CI53+CQ53,5)</f>
        <v>0</v>
      </c>
      <c r="CY53" s="7"/>
      <c r="CZ53" s="6">
        <f>ROUND(I53+Q53+Y53+AG53+AO53+AW53+BE53+BM53+BU53+CC53+CK53+CS53,5)</f>
        <v>500</v>
      </c>
      <c r="DA53" s="7"/>
      <c r="DB53" s="6">
        <f t="shared" si="0"/>
        <v>500</v>
      </c>
      <c r="DC53" s="7"/>
      <c r="DD53" s="8">
        <f>ROUND(IF(CZ53=0, IF(CX53=0, 0, 1), CX53/CZ53),5)</f>
        <v>0</v>
      </c>
    </row>
    <row r="54" spans="1:108" x14ac:dyDescent="0.3">
      <c r="A54" s="2"/>
      <c r="B54" s="2"/>
      <c r="C54" s="2"/>
      <c r="D54" s="2"/>
      <c r="E54" s="2" t="s">
        <v>66</v>
      </c>
      <c r="F54" s="2"/>
      <c r="G54" s="6">
        <v>0</v>
      </c>
      <c r="H54" s="7"/>
      <c r="I54" s="6">
        <v>250</v>
      </c>
      <c r="J54" s="7"/>
      <c r="K54" s="6">
        <f>ROUND((G54-I54),5)</f>
        <v>-250</v>
      </c>
      <c r="L54" s="7"/>
      <c r="M54" s="8">
        <f>ROUND(IF(I54=0, IF(G54=0, 0, 1), G54/I54),5)</f>
        <v>0</v>
      </c>
      <c r="N54" s="7"/>
      <c r="O54" s="6">
        <v>0</v>
      </c>
      <c r="P54" s="7"/>
      <c r="Q54" s="6">
        <v>0</v>
      </c>
      <c r="R54" s="7"/>
      <c r="S54" s="6">
        <f>ROUND((O54-Q54),5)</f>
        <v>0</v>
      </c>
      <c r="T54" s="7"/>
      <c r="U54" s="8">
        <f>ROUND(IF(Q54=0, IF(O54=0, 0, 1), O54/Q54),5)</f>
        <v>0</v>
      </c>
      <c r="V54" s="7"/>
      <c r="W54" s="6">
        <v>0</v>
      </c>
      <c r="X54" s="7"/>
      <c r="Y54" s="6">
        <v>0</v>
      </c>
      <c r="Z54" s="7"/>
      <c r="AA54" s="6">
        <f>ROUND((W54-Y54),5)</f>
        <v>0</v>
      </c>
      <c r="AB54" s="7"/>
      <c r="AC54" s="8">
        <f>ROUND(IF(Y54=0, IF(W54=0, 0, 1), W54/Y54),5)</f>
        <v>0</v>
      </c>
      <c r="AD54" s="7"/>
      <c r="AE54" s="6">
        <v>0</v>
      </c>
      <c r="AF54" s="7"/>
      <c r="AG54" s="6">
        <v>0</v>
      </c>
      <c r="AH54" s="7"/>
      <c r="AI54" s="6">
        <f>ROUND((AE54-AG54),5)</f>
        <v>0</v>
      </c>
      <c r="AJ54" s="7"/>
      <c r="AK54" s="8">
        <f>ROUND(IF(AG54=0, IF(AE54=0, 0, 1), AE54/AG54),5)</f>
        <v>0</v>
      </c>
      <c r="AL54" s="7"/>
      <c r="AM54" s="6">
        <v>0</v>
      </c>
      <c r="AN54" s="7"/>
      <c r="AO54" s="6">
        <v>0</v>
      </c>
      <c r="AP54" s="7"/>
      <c r="AQ54" s="6">
        <f>ROUND((AM54-AO54),5)</f>
        <v>0</v>
      </c>
      <c r="AR54" s="7"/>
      <c r="AS54" s="8">
        <f>ROUND(IF(AO54=0, IF(AM54=0, 0, 1), AM54/AO54),5)</f>
        <v>0</v>
      </c>
      <c r="AT54" s="7"/>
      <c r="AU54" s="6">
        <v>0</v>
      </c>
      <c r="AV54" s="7"/>
      <c r="AW54" s="6">
        <v>0</v>
      </c>
      <c r="AX54" s="7"/>
      <c r="AY54" s="6">
        <f>ROUND((AU54-AW54),5)</f>
        <v>0</v>
      </c>
      <c r="AZ54" s="7"/>
      <c r="BA54" s="8">
        <f>ROUND(IF(AW54=0, IF(AU54=0, 0, 1), AU54/AW54),5)</f>
        <v>0</v>
      </c>
      <c r="BB54" s="7"/>
      <c r="BC54" s="6">
        <v>0</v>
      </c>
      <c r="BD54" s="7"/>
      <c r="BE54" s="6"/>
      <c r="BF54" s="7"/>
      <c r="BG54" s="6"/>
      <c r="BH54" s="7"/>
      <c r="BI54" s="8"/>
      <c r="BJ54" s="7"/>
      <c r="BK54" s="6">
        <v>0</v>
      </c>
      <c r="BL54" s="7"/>
      <c r="BM54" s="6"/>
      <c r="BN54" s="7"/>
      <c r="BO54" s="6"/>
      <c r="BP54" s="7"/>
      <c r="BQ54" s="8"/>
      <c r="BR54" s="7"/>
      <c r="BS54" s="6">
        <v>0</v>
      </c>
      <c r="BT54" s="7"/>
      <c r="BU54" s="6"/>
      <c r="BV54" s="7"/>
      <c r="BW54" s="6"/>
      <c r="BX54" s="7"/>
      <c r="BY54" s="8"/>
      <c r="BZ54" s="7"/>
      <c r="CA54" s="6">
        <v>0</v>
      </c>
      <c r="CB54" s="7"/>
      <c r="CC54" s="6"/>
      <c r="CD54" s="7"/>
      <c r="CE54" s="6"/>
      <c r="CF54" s="7"/>
      <c r="CG54" s="8"/>
      <c r="CH54" s="7"/>
      <c r="CI54" s="6">
        <v>0</v>
      </c>
      <c r="CJ54" s="7"/>
      <c r="CK54" s="6"/>
      <c r="CL54" s="7"/>
      <c r="CM54" s="6"/>
      <c r="CN54" s="7"/>
      <c r="CO54" s="8"/>
      <c r="CP54" s="7"/>
      <c r="CQ54" s="6">
        <v>0</v>
      </c>
      <c r="CR54" s="7"/>
      <c r="CS54" s="6"/>
      <c r="CT54" s="7"/>
      <c r="CU54" s="6"/>
      <c r="CV54" s="7"/>
      <c r="CW54" s="8"/>
      <c r="CX54" s="6">
        <f>ROUND(G54+O54+W54+AE54+AM54+AU54+BC54+BK54+BS54+CA54+CI54+CQ54,5)</f>
        <v>0</v>
      </c>
      <c r="CY54" s="7"/>
      <c r="CZ54" s="6">
        <f>ROUND(I54+Q54+Y54+AG54+AO54+AW54+BE54+BM54+BU54+CC54+CK54+CS54,5)</f>
        <v>250</v>
      </c>
      <c r="DA54" s="7"/>
      <c r="DB54" s="6">
        <f t="shared" si="0"/>
        <v>250</v>
      </c>
      <c r="DC54" s="7"/>
      <c r="DD54" s="8">
        <f>ROUND(IF(CZ54=0, IF(CX54=0, 0, 1), CX54/CZ54),5)</f>
        <v>0</v>
      </c>
    </row>
    <row r="55" spans="1:108" x14ac:dyDescent="0.3">
      <c r="A55" s="2"/>
      <c r="B55" s="2"/>
      <c r="C55" s="2"/>
      <c r="D55" s="2"/>
      <c r="E55" s="2" t="s">
        <v>67</v>
      </c>
      <c r="F55" s="2"/>
      <c r="G55" s="6">
        <v>220.6</v>
      </c>
      <c r="H55" s="7"/>
      <c r="I55" s="6">
        <v>1400</v>
      </c>
      <c r="J55" s="7"/>
      <c r="K55" s="6">
        <f>ROUND((G55-I55),5)</f>
        <v>-1179.4000000000001</v>
      </c>
      <c r="L55" s="7"/>
      <c r="M55" s="8">
        <f>ROUND(IF(I55=0, IF(G55=0, 0, 1), G55/I55),5)</f>
        <v>0.15756999999999999</v>
      </c>
      <c r="N55" s="7"/>
      <c r="O55" s="6">
        <v>0</v>
      </c>
      <c r="P55" s="7"/>
      <c r="Q55" s="6">
        <v>0</v>
      </c>
      <c r="R55" s="7"/>
      <c r="S55" s="6">
        <f>ROUND((O55-Q55),5)</f>
        <v>0</v>
      </c>
      <c r="T55" s="7"/>
      <c r="U55" s="8">
        <f>ROUND(IF(Q55=0, IF(O55=0, 0, 1), O55/Q55),5)</f>
        <v>0</v>
      </c>
      <c r="V55" s="7"/>
      <c r="W55" s="6">
        <v>0</v>
      </c>
      <c r="X55" s="7"/>
      <c r="Y55" s="6">
        <v>0</v>
      </c>
      <c r="Z55" s="7"/>
      <c r="AA55" s="6">
        <f>ROUND((W55-Y55),5)</f>
        <v>0</v>
      </c>
      <c r="AB55" s="7"/>
      <c r="AC55" s="8">
        <f>ROUND(IF(Y55=0, IF(W55=0, 0, 1), W55/Y55),5)</f>
        <v>0</v>
      </c>
      <c r="AD55" s="7"/>
      <c r="AE55" s="6">
        <v>0</v>
      </c>
      <c r="AF55" s="7"/>
      <c r="AG55" s="6">
        <v>0</v>
      </c>
      <c r="AH55" s="7"/>
      <c r="AI55" s="6">
        <f>ROUND((AE55-AG55),5)</f>
        <v>0</v>
      </c>
      <c r="AJ55" s="7"/>
      <c r="AK55" s="8">
        <f>ROUND(IF(AG55=0, IF(AE55=0, 0, 1), AE55/AG55),5)</f>
        <v>0</v>
      </c>
      <c r="AL55" s="7"/>
      <c r="AM55" s="6">
        <v>0</v>
      </c>
      <c r="AN55" s="7"/>
      <c r="AO55" s="6">
        <v>0</v>
      </c>
      <c r="AP55" s="7"/>
      <c r="AQ55" s="6">
        <f>ROUND((AM55-AO55),5)</f>
        <v>0</v>
      </c>
      <c r="AR55" s="7"/>
      <c r="AS55" s="8">
        <f>ROUND(IF(AO55=0, IF(AM55=0, 0, 1), AM55/AO55),5)</f>
        <v>0</v>
      </c>
      <c r="AT55" s="7"/>
      <c r="AU55" s="6">
        <v>0</v>
      </c>
      <c r="AV55" s="7"/>
      <c r="AW55" s="6">
        <v>0</v>
      </c>
      <c r="AX55" s="7"/>
      <c r="AY55" s="6">
        <f>ROUND((AU55-AW55),5)</f>
        <v>0</v>
      </c>
      <c r="AZ55" s="7"/>
      <c r="BA55" s="8">
        <f>ROUND(IF(AW55=0, IF(AU55=0, 0, 1), AU55/AW55),5)</f>
        <v>0</v>
      </c>
      <c r="BB55" s="7"/>
      <c r="BC55" s="6">
        <v>0</v>
      </c>
      <c r="BD55" s="7"/>
      <c r="BE55" s="6"/>
      <c r="BF55" s="7"/>
      <c r="BG55" s="6"/>
      <c r="BH55" s="7"/>
      <c r="BI55" s="8"/>
      <c r="BJ55" s="7"/>
      <c r="BK55" s="6">
        <v>0</v>
      </c>
      <c r="BL55" s="7"/>
      <c r="BM55" s="6"/>
      <c r="BN55" s="7"/>
      <c r="BO55" s="6"/>
      <c r="BP55" s="7"/>
      <c r="BQ55" s="8"/>
      <c r="BR55" s="7"/>
      <c r="BS55" s="6">
        <v>0</v>
      </c>
      <c r="BT55" s="7"/>
      <c r="BU55" s="6"/>
      <c r="BV55" s="7"/>
      <c r="BW55" s="6"/>
      <c r="BX55" s="7"/>
      <c r="BY55" s="8"/>
      <c r="BZ55" s="7"/>
      <c r="CA55" s="6">
        <v>0</v>
      </c>
      <c r="CB55" s="7"/>
      <c r="CC55" s="6"/>
      <c r="CD55" s="7"/>
      <c r="CE55" s="6"/>
      <c r="CF55" s="7"/>
      <c r="CG55" s="8"/>
      <c r="CH55" s="7"/>
      <c r="CI55" s="6">
        <v>0</v>
      </c>
      <c r="CJ55" s="7"/>
      <c r="CK55" s="6"/>
      <c r="CL55" s="7"/>
      <c r="CM55" s="6"/>
      <c r="CN55" s="7"/>
      <c r="CO55" s="8"/>
      <c r="CP55" s="7"/>
      <c r="CQ55" s="6">
        <v>0</v>
      </c>
      <c r="CR55" s="7"/>
      <c r="CS55" s="6"/>
      <c r="CT55" s="7"/>
      <c r="CU55" s="6"/>
      <c r="CV55" s="7"/>
      <c r="CW55" s="8"/>
      <c r="CX55" s="6">
        <f>ROUND(G55+O55+W55+AE55+AM55+AU55+BC55+BK55+BS55+CA55+CI55+CQ55,5)</f>
        <v>220.6</v>
      </c>
      <c r="CY55" s="7"/>
      <c r="CZ55" s="6">
        <f>ROUND(I55+Q55+Y55+AG55+AO55+AW55+BE55+BM55+BU55+CC55+CK55+CS55,5)</f>
        <v>1400</v>
      </c>
      <c r="DA55" s="7"/>
      <c r="DB55" s="6">
        <f t="shared" si="0"/>
        <v>1179.4000000000001</v>
      </c>
      <c r="DC55" s="7"/>
      <c r="DD55" s="29">
        <f>ROUND(IF(CZ55=0, IF(CX55=0, 0, 1), CX55/CZ55),5)</f>
        <v>0.15756999999999999</v>
      </c>
    </row>
    <row r="56" spans="1:108" x14ac:dyDescent="0.3">
      <c r="A56" s="2"/>
      <c r="B56" s="2"/>
      <c r="C56" s="2"/>
      <c r="D56" s="2"/>
      <c r="E56" s="2" t="s">
        <v>68</v>
      </c>
      <c r="F56" s="2"/>
      <c r="G56" s="6">
        <v>848.72</v>
      </c>
      <c r="H56" s="7"/>
      <c r="I56" s="6">
        <v>10200</v>
      </c>
      <c r="J56" s="7"/>
      <c r="K56" s="6">
        <f>ROUND((G56-I56),5)</f>
        <v>-9351.2800000000007</v>
      </c>
      <c r="L56" s="7"/>
      <c r="M56" s="8">
        <f>ROUND(IF(I56=0, IF(G56=0, 0, 1), G56/I56),5)</f>
        <v>8.3210000000000006E-2</v>
      </c>
      <c r="N56" s="7"/>
      <c r="O56" s="6">
        <v>0</v>
      </c>
      <c r="P56" s="7"/>
      <c r="Q56" s="6">
        <v>0</v>
      </c>
      <c r="R56" s="7"/>
      <c r="S56" s="6">
        <f>ROUND((O56-Q56),5)</f>
        <v>0</v>
      </c>
      <c r="T56" s="7"/>
      <c r="U56" s="8">
        <f>ROUND(IF(Q56=0, IF(O56=0, 0, 1), O56/Q56),5)</f>
        <v>0</v>
      </c>
      <c r="V56" s="7"/>
      <c r="W56" s="6">
        <v>0</v>
      </c>
      <c r="X56" s="7"/>
      <c r="Y56" s="6">
        <v>0</v>
      </c>
      <c r="Z56" s="7"/>
      <c r="AA56" s="6">
        <f>ROUND((W56-Y56),5)</f>
        <v>0</v>
      </c>
      <c r="AB56" s="7"/>
      <c r="AC56" s="8">
        <f>ROUND(IF(Y56=0, IF(W56=0, 0, 1), W56/Y56),5)</f>
        <v>0</v>
      </c>
      <c r="AD56" s="7"/>
      <c r="AE56" s="6">
        <v>0</v>
      </c>
      <c r="AF56" s="7"/>
      <c r="AG56" s="6">
        <v>0</v>
      </c>
      <c r="AH56" s="7"/>
      <c r="AI56" s="6">
        <f>ROUND((AE56-AG56),5)</f>
        <v>0</v>
      </c>
      <c r="AJ56" s="7"/>
      <c r="AK56" s="8">
        <f>ROUND(IF(AG56=0, IF(AE56=0, 0, 1), AE56/AG56),5)</f>
        <v>0</v>
      </c>
      <c r="AL56" s="7"/>
      <c r="AM56" s="6">
        <v>0</v>
      </c>
      <c r="AN56" s="7"/>
      <c r="AO56" s="6">
        <v>0</v>
      </c>
      <c r="AP56" s="7"/>
      <c r="AQ56" s="6">
        <f>ROUND((AM56-AO56),5)</f>
        <v>0</v>
      </c>
      <c r="AR56" s="7"/>
      <c r="AS56" s="8">
        <f>ROUND(IF(AO56=0, IF(AM56=0, 0, 1), AM56/AO56),5)</f>
        <v>0</v>
      </c>
      <c r="AT56" s="7"/>
      <c r="AU56" s="6">
        <v>0</v>
      </c>
      <c r="AV56" s="7"/>
      <c r="AW56" s="6">
        <v>0</v>
      </c>
      <c r="AX56" s="7"/>
      <c r="AY56" s="6">
        <f>ROUND((AU56-AW56),5)</f>
        <v>0</v>
      </c>
      <c r="AZ56" s="7"/>
      <c r="BA56" s="8">
        <f>ROUND(IF(AW56=0, IF(AU56=0, 0, 1), AU56/AW56),5)</f>
        <v>0</v>
      </c>
      <c r="BB56" s="7"/>
      <c r="BC56" s="6">
        <v>0</v>
      </c>
      <c r="BD56" s="7"/>
      <c r="BE56" s="6"/>
      <c r="BF56" s="7"/>
      <c r="BG56" s="6"/>
      <c r="BH56" s="7"/>
      <c r="BI56" s="8"/>
      <c r="BJ56" s="7"/>
      <c r="BK56" s="6">
        <v>0</v>
      </c>
      <c r="BL56" s="7"/>
      <c r="BM56" s="6"/>
      <c r="BN56" s="7"/>
      <c r="BO56" s="6"/>
      <c r="BP56" s="7"/>
      <c r="BQ56" s="8"/>
      <c r="BR56" s="7"/>
      <c r="BS56" s="6">
        <v>0</v>
      </c>
      <c r="BT56" s="7"/>
      <c r="BU56" s="6"/>
      <c r="BV56" s="7"/>
      <c r="BW56" s="6"/>
      <c r="BX56" s="7"/>
      <c r="BY56" s="8"/>
      <c r="BZ56" s="7"/>
      <c r="CA56" s="6">
        <v>0</v>
      </c>
      <c r="CB56" s="7"/>
      <c r="CC56" s="6"/>
      <c r="CD56" s="7"/>
      <c r="CE56" s="6"/>
      <c r="CF56" s="7"/>
      <c r="CG56" s="8"/>
      <c r="CH56" s="7"/>
      <c r="CI56" s="6">
        <v>0</v>
      </c>
      <c r="CJ56" s="7"/>
      <c r="CK56" s="6"/>
      <c r="CL56" s="7"/>
      <c r="CM56" s="6"/>
      <c r="CN56" s="7"/>
      <c r="CO56" s="8"/>
      <c r="CP56" s="7"/>
      <c r="CQ56" s="6">
        <v>0</v>
      </c>
      <c r="CR56" s="7"/>
      <c r="CS56" s="6"/>
      <c r="CT56" s="7"/>
      <c r="CU56" s="6"/>
      <c r="CV56" s="7"/>
      <c r="CW56" s="8"/>
      <c r="CX56" s="6">
        <f>ROUND(G56+O56+W56+AE56+AM56+AU56+BC56+BK56+BS56+CA56+CI56+CQ56,5)</f>
        <v>848.72</v>
      </c>
      <c r="CY56" s="7"/>
      <c r="CZ56" s="6">
        <f>ROUND(I56+Q56+Y56+AG56+AO56+AW56+BE56+BM56+BU56+CC56+CK56+CS56,5)</f>
        <v>10200</v>
      </c>
      <c r="DA56" s="7"/>
      <c r="DB56" s="6">
        <f t="shared" si="0"/>
        <v>9351.2800000000007</v>
      </c>
      <c r="DC56" s="7"/>
      <c r="DD56" s="8">
        <f>ROUND(IF(CZ56=0, IF(CX56=0, 0, 1), CX56/CZ56),5)</f>
        <v>8.3210000000000006E-2</v>
      </c>
    </row>
    <row r="57" spans="1:108" x14ac:dyDescent="0.3">
      <c r="A57" s="2"/>
      <c r="B57" s="2"/>
      <c r="C57" s="2"/>
      <c r="D57" s="2"/>
      <c r="E57" s="2" t="s">
        <v>69</v>
      </c>
      <c r="F57" s="2"/>
      <c r="G57" s="6">
        <v>64.930000000000007</v>
      </c>
      <c r="H57" s="7"/>
      <c r="I57" s="6">
        <v>800</v>
      </c>
      <c r="J57" s="7"/>
      <c r="K57" s="6">
        <f>ROUND((G57-I57),5)</f>
        <v>-735.07</v>
      </c>
      <c r="L57" s="7"/>
      <c r="M57" s="8">
        <f>ROUND(IF(I57=0, IF(G57=0, 0, 1), G57/I57),5)</f>
        <v>8.1159999999999996E-2</v>
      </c>
      <c r="N57" s="7"/>
      <c r="O57" s="6">
        <v>0</v>
      </c>
      <c r="P57" s="7"/>
      <c r="Q57" s="6">
        <v>0</v>
      </c>
      <c r="R57" s="7"/>
      <c r="S57" s="6">
        <f>ROUND((O57-Q57),5)</f>
        <v>0</v>
      </c>
      <c r="T57" s="7"/>
      <c r="U57" s="8">
        <f>ROUND(IF(Q57=0, IF(O57=0, 0, 1), O57/Q57),5)</f>
        <v>0</v>
      </c>
      <c r="V57" s="7"/>
      <c r="W57" s="6">
        <v>0</v>
      </c>
      <c r="X57" s="7"/>
      <c r="Y57" s="6">
        <v>0</v>
      </c>
      <c r="Z57" s="7"/>
      <c r="AA57" s="6">
        <f>ROUND((W57-Y57),5)</f>
        <v>0</v>
      </c>
      <c r="AB57" s="7"/>
      <c r="AC57" s="8">
        <f>ROUND(IF(Y57=0, IF(W57=0, 0, 1), W57/Y57),5)</f>
        <v>0</v>
      </c>
      <c r="AD57" s="7"/>
      <c r="AE57" s="6">
        <v>0</v>
      </c>
      <c r="AF57" s="7"/>
      <c r="AG57" s="6">
        <v>0</v>
      </c>
      <c r="AH57" s="7"/>
      <c r="AI57" s="6">
        <f>ROUND((AE57-AG57),5)</f>
        <v>0</v>
      </c>
      <c r="AJ57" s="7"/>
      <c r="AK57" s="8">
        <f>ROUND(IF(AG57=0, IF(AE57=0, 0, 1), AE57/AG57),5)</f>
        <v>0</v>
      </c>
      <c r="AL57" s="7"/>
      <c r="AM57" s="6">
        <v>0</v>
      </c>
      <c r="AN57" s="7"/>
      <c r="AO57" s="6">
        <v>0</v>
      </c>
      <c r="AP57" s="7"/>
      <c r="AQ57" s="6">
        <f>ROUND((AM57-AO57),5)</f>
        <v>0</v>
      </c>
      <c r="AR57" s="7"/>
      <c r="AS57" s="8">
        <f>ROUND(IF(AO57=0, IF(AM57=0, 0, 1), AM57/AO57),5)</f>
        <v>0</v>
      </c>
      <c r="AT57" s="7"/>
      <c r="AU57" s="6">
        <v>0</v>
      </c>
      <c r="AV57" s="7"/>
      <c r="AW57" s="6">
        <v>0</v>
      </c>
      <c r="AX57" s="7"/>
      <c r="AY57" s="6">
        <f>ROUND((AU57-AW57),5)</f>
        <v>0</v>
      </c>
      <c r="AZ57" s="7"/>
      <c r="BA57" s="8">
        <f>ROUND(IF(AW57=0, IF(AU57=0, 0, 1), AU57/AW57),5)</f>
        <v>0</v>
      </c>
      <c r="BB57" s="7"/>
      <c r="BC57" s="6">
        <v>0</v>
      </c>
      <c r="BD57" s="7"/>
      <c r="BE57" s="6"/>
      <c r="BF57" s="7"/>
      <c r="BG57" s="6"/>
      <c r="BH57" s="7"/>
      <c r="BI57" s="8"/>
      <c r="BJ57" s="7"/>
      <c r="BK57" s="6">
        <v>0</v>
      </c>
      <c r="BL57" s="7"/>
      <c r="BM57" s="6"/>
      <c r="BN57" s="7"/>
      <c r="BO57" s="6"/>
      <c r="BP57" s="7"/>
      <c r="BQ57" s="8"/>
      <c r="BR57" s="7"/>
      <c r="BS57" s="6">
        <v>0</v>
      </c>
      <c r="BT57" s="7"/>
      <c r="BU57" s="6"/>
      <c r="BV57" s="7"/>
      <c r="BW57" s="6"/>
      <c r="BX57" s="7"/>
      <c r="BY57" s="8"/>
      <c r="BZ57" s="7"/>
      <c r="CA57" s="6">
        <v>0</v>
      </c>
      <c r="CB57" s="7"/>
      <c r="CC57" s="6"/>
      <c r="CD57" s="7"/>
      <c r="CE57" s="6"/>
      <c r="CF57" s="7"/>
      <c r="CG57" s="8"/>
      <c r="CH57" s="7"/>
      <c r="CI57" s="6">
        <v>0</v>
      </c>
      <c r="CJ57" s="7"/>
      <c r="CK57" s="6"/>
      <c r="CL57" s="7"/>
      <c r="CM57" s="6"/>
      <c r="CN57" s="7"/>
      <c r="CO57" s="8"/>
      <c r="CP57" s="7"/>
      <c r="CQ57" s="6">
        <v>0</v>
      </c>
      <c r="CR57" s="7"/>
      <c r="CS57" s="6"/>
      <c r="CT57" s="7"/>
      <c r="CU57" s="6"/>
      <c r="CV57" s="7"/>
      <c r="CW57" s="8"/>
      <c r="CX57" s="6">
        <f>ROUND(G57+O57+W57+AE57+AM57+AU57+BC57+BK57+BS57+CA57+CI57+CQ57,5)</f>
        <v>64.930000000000007</v>
      </c>
      <c r="CY57" s="7"/>
      <c r="CZ57" s="6">
        <f>ROUND(I57+Q57+Y57+AG57+AO57+AW57+BE57+BM57+BU57+CC57+CK57+CS57,5)</f>
        <v>800</v>
      </c>
      <c r="DA57" s="7"/>
      <c r="DB57" s="6">
        <f t="shared" si="0"/>
        <v>735.06999999999994</v>
      </c>
      <c r="DC57" s="7"/>
      <c r="DD57" s="8">
        <f>ROUND(IF(CZ57=0, IF(CX57=0, 0, 1), CX57/CZ57),5)</f>
        <v>8.1159999999999996E-2</v>
      </c>
    </row>
    <row r="58" spans="1:108" x14ac:dyDescent="0.3">
      <c r="A58" s="2"/>
      <c r="B58" s="2"/>
      <c r="C58" s="2"/>
      <c r="D58" s="2"/>
      <c r="E58" s="2" t="s">
        <v>70</v>
      </c>
      <c r="F58" s="2"/>
      <c r="G58" s="6">
        <v>18.5</v>
      </c>
      <c r="H58" s="7"/>
      <c r="I58" s="6">
        <v>200</v>
      </c>
      <c r="J58" s="7"/>
      <c r="K58" s="6">
        <f>ROUND((G58-I58),5)</f>
        <v>-181.5</v>
      </c>
      <c r="L58" s="7"/>
      <c r="M58" s="8">
        <f>ROUND(IF(I58=0, IF(G58=0, 0, 1), G58/I58),5)</f>
        <v>9.2499999999999999E-2</v>
      </c>
      <c r="N58" s="7"/>
      <c r="O58" s="6">
        <v>0</v>
      </c>
      <c r="P58" s="7"/>
      <c r="Q58" s="6">
        <v>0</v>
      </c>
      <c r="R58" s="7"/>
      <c r="S58" s="6">
        <f>ROUND((O58-Q58),5)</f>
        <v>0</v>
      </c>
      <c r="T58" s="7"/>
      <c r="U58" s="8">
        <f>ROUND(IF(Q58=0, IF(O58=0, 0, 1), O58/Q58),5)</f>
        <v>0</v>
      </c>
      <c r="V58" s="7"/>
      <c r="W58" s="6">
        <v>0</v>
      </c>
      <c r="X58" s="7"/>
      <c r="Y58" s="6">
        <v>0</v>
      </c>
      <c r="Z58" s="7"/>
      <c r="AA58" s="6">
        <f>ROUND((W58-Y58),5)</f>
        <v>0</v>
      </c>
      <c r="AB58" s="7"/>
      <c r="AC58" s="8">
        <f>ROUND(IF(Y58=0, IF(W58=0, 0, 1), W58/Y58),5)</f>
        <v>0</v>
      </c>
      <c r="AD58" s="7"/>
      <c r="AE58" s="6">
        <v>0</v>
      </c>
      <c r="AF58" s="7"/>
      <c r="AG58" s="6">
        <v>0</v>
      </c>
      <c r="AH58" s="7"/>
      <c r="AI58" s="6">
        <f>ROUND((AE58-AG58),5)</f>
        <v>0</v>
      </c>
      <c r="AJ58" s="7"/>
      <c r="AK58" s="8">
        <f>ROUND(IF(AG58=0, IF(AE58=0, 0, 1), AE58/AG58),5)</f>
        <v>0</v>
      </c>
      <c r="AL58" s="7"/>
      <c r="AM58" s="6">
        <v>0</v>
      </c>
      <c r="AN58" s="7"/>
      <c r="AO58" s="6">
        <v>0</v>
      </c>
      <c r="AP58" s="7"/>
      <c r="AQ58" s="6">
        <f>ROUND((AM58-AO58),5)</f>
        <v>0</v>
      </c>
      <c r="AR58" s="7"/>
      <c r="AS58" s="8">
        <f>ROUND(IF(AO58=0, IF(AM58=0, 0, 1), AM58/AO58),5)</f>
        <v>0</v>
      </c>
      <c r="AT58" s="7"/>
      <c r="AU58" s="6">
        <v>0</v>
      </c>
      <c r="AV58" s="7"/>
      <c r="AW58" s="6">
        <v>0</v>
      </c>
      <c r="AX58" s="7"/>
      <c r="AY58" s="6">
        <f>ROUND((AU58-AW58),5)</f>
        <v>0</v>
      </c>
      <c r="AZ58" s="7"/>
      <c r="BA58" s="8">
        <f>ROUND(IF(AW58=0, IF(AU58=0, 0, 1), AU58/AW58),5)</f>
        <v>0</v>
      </c>
      <c r="BB58" s="7"/>
      <c r="BC58" s="6">
        <v>0</v>
      </c>
      <c r="BD58" s="7"/>
      <c r="BE58" s="6"/>
      <c r="BF58" s="7"/>
      <c r="BG58" s="6"/>
      <c r="BH58" s="7"/>
      <c r="BI58" s="8"/>
      <c r="BJ58" s="7"/>
      <c r="BK58" s="6">
        <v>0</v>
      </c>
      <c r="BL58" s="7"/>
      <c r="BM58" s="6"/>
      <c r="BN58" s="7"/>
      <c r="BO58" s="6"/>
      <c r="BP58" s="7"/>
      <c r="BQ58" s="8"/>
      <c r="BR58" s="7"/>
      <c r="BS58" s="6">
        <v>0</v>
      </c>
      <c r="BT58" s="7"/>
      <c r="BU58" s="6"/>
      <c r="BV58" s="7"/>
      <c r="BW58" s="6"/>
      <c r="BX58" s="7"/>
      <c r="BY58" s="8"/>
      <c r="BZ58" s="7"/>
      <c r="CA58" s="6">
        <v>0</v>
      </c>
      <c r="CB58" s="7"/>
      <c r="CC58" s="6"/>
      <c r="CD58" s="7"/>
      <c r="CE58" s="6"/>
      <c r="CF58" s="7"/>
      <c r="CG58" s="8"/>
      <c r="CH58" s="7"/>
      <c r="CI58" s="6">
        <v>0</v>
      </c>
      <c r="CJ58" s="7"/>
      <c r="CK58" s="6"/>
      <c r="CL58" s="7"/>
      <c r="CM58" s="6"/>
      <c r="CN58" s="7"/>
      <c r="CO58" s="8"/>
      <c r="CP58" s="7"/>
      <c r="CQ58" s="6">
        <v>0</v>
      </c>
      <c r="CR58" s="7"/>
      <c r="CS58" s="6"/>
      <c r="CT58" s="7"/>
      <c r="CU58" s="6"/>
      <c r="CV58" s="7"/>
      <c r="CW58" s="8"/>
      <c r="CX58" s="6">
        <f>ROUND(G58+O58+W58+AE58+AM58+AU58+BC58+BK58+BS58+CA58+CI58+CQ58,5)</f>
        <v>18.5</v>
      </c>
      <c r="CY58" s="7"/>
      <c r="CZ58" s="6">
        <f>ROUND(I58+Q58+Y58+AG58+AO58+AW58+BE58+BM58+BU58+CC58+CK58+CS58,5)</f>
        <v>200</v>
      </c>
      <c r="DA58" s="7"/>
      <c r="DB58" s="6">
        <f t="shared" si="0"/>
        <v>181.5</v>
      </c>
      <c r="DC58" s="7"/>
      <c r="DD58" s="29">
        <f>ROUND(IF(CZ58=0, IF(CX58=0, 0, 1), CX58/CZ58),5)</f>
        <v>9.2499999999999999E-2</v>
      </c>
    </row>
    <row r="59" spans="1:108" ht="15" thickBot="1" x14ac:dyDescent="0.35">
      <c r="A59" s="2"/>
      <c r="B59" s="2"/>
      <c r="C59" s="2"/>
      <c r="D59" s="2"/>
      <c r="E59" s="2" t="s">
        <v>71</v>
      </c>
      <c r="F59" s="2"/>
      <c r="G59" s="9">
        <v>54.99</v>
      </c>
      <c r="H59" s="7"/>
      <c r="I59" s="9">
        <v>100</v>
      </c>
      <c r="J59" s="7"/>
      <c r="K59" s="9">
        <f>ROUND((G59-I59),5)</f>
        <v>-45.01</v>
      </c>
      <c r="L59" s="7"/>
      <c r="M59" s="10">
        <f>ROUND(IF(I59=0, IF(G59=0, 0, 1), G59/I59),5)</f>
        <v>0.54990000000000006</v>
      </c>
      <c r="N59" s="7"/>
      <c r="O59" s="9">
        <v>0</v>
      </c>
      <c r="P59" s="7"/>
      <c r="Q59" s="9">
        <v>0</v>
      </c>
      <c r="R59" s="7"/>
      <c r="S59" s="9">
        <f>ROUND((O59-Q59),5)</f>
        <v>0</v>
      </c>
      <c r="T59" s="7"/>
      <c r="U59" s="10">
        <f>ROUND(IF(Q59=0, IF(O59=0, 0, 1), O59/Q59),5)</f>
        <v>0</v>
      </c>
      <c r="V59" s="7"/>
      <c r="W59" s="9">
        <v>0</v>
      </c>
      <c r="X59" s="7"/>
      <c r="Y59" s="9">
        <v>0</v>
      </c>
      <c r="Z59" s="7"/>
      <c r="AA59" s="9">
        <f>ROUND((W59-Y59),5)</f>
        <v>0</v>
      </c>
      <c r="AB59" s="7"/>
      <c r="AC59" s="10">
        <f>ROUND(IF(Y59=0, IF(W59=0, 0, 1), W59/Y59),5)</f>
        <v>0</v>
      </c>
      <c r="AD59" s="7"/>
      <c r="AE59" s="9">
        <v>0</v>
      </c>
      <c r="AF59" s="7"/>
      <c r="AG59" s="9">
        <v>0</v>
      </c>
      <c r="AH59" s="7"/>
      <c r="AI59" s="9">
        <f>ROUND((AE59-AG59),5)</f>
        <v>0</v>
      </c>
      <c r="AJ59" s="7"/>
      <c r="AK59" s="10">
        <f>ROUND(IF(AG59=0, IF(AE59=0, 0, 1), AE59/AG59),5)</f>
        <v>0</v>
      </c>
      <c r="AL59" s="7"/>
      <c r="AM59" s="9">
        <v>0</v>
      </c>
      <c r="AN59" s="7"/>
      <c r="AO59" s="9">
        <v>0</v>
      </c>
      <c r="AP59" s="7"/>
      <c r="AQ59" s="9">
        <f>ROUND((AM59-AO59),5)</f>
        <v>0</v>
      </c>
      <c r="AR59" s="7"/>
      <c r="AS59" s="10">
        <f>ROUND(IF(AO59=0, IF(AM59=0, 0, 1), AM59/AO59),5)</f>
        <v>0</v>
      </c>
      <c r="AT59" s="7"/>
      <c r="AU59" s="9">
        <v>0</v>
      </c>
      <c r="AV59" s="7"/>
      <c r="AW59" s="9">
        <v>0</v>
      </c>
      <c r="AX59" s="7"/>
      <c r="AY59" s="9">
        <f>ROUND((AU59-AW59),5)</f>
        <v>0</v>
      </c>
      <c r="AZ59" s="7"/>
      <c r="BA59" s="10">
        <f>ROUND(IF(AW59=0, IF(AU59=0, 0, 1), AU59/AW59),5)</f>
        <v>0</v>
      </c>
      <c r="BB59" s="7"/>
      <c r="BC59" s="9">
        <v>0</v>
      </c>
      <c r="BD59" s="7"/>
      <c r="BE59" s="6"/>
      <c r="BF59" s="7"/>
      <c r="BG59" s="6"/>
      <c r="BH59" s="7"/>
      <c r="BI59" s="8"/>
      <c r="BJ59" s="7"/>
      <c r="BK59" s="9">
        <v>0</v>
      </c>
      <c r="BL59" s="7"/>
      <c r="BM59" s="6"/>
      <c r="BN59" s="7"/>
      <c r="BO59" s="6"/>
      <c r="BP59" s="7"/>
      <c r="BQ59" s="8"/>
      <c r="BR59" s="7"/>
      <c r="BS59" s="9">
        <v>0</v>
      </c>
      <c r="BT59" s="7"/>
      <c r="BU59" s="6"/>
      <c r="BV59" s="7"/>
      <c r="BW59" s="6"/>
      <c r="BX59" s="7"/>
      <c r="BY59" s="8"/>
      <c r="BZ59" s="7"/>
      <c r="CA59" s="9">
        <v>0</v>
      </c>
      <c r="CB59" s="7"/>
      <c r="CC59" s="6"/>
      <c r="CD59" s="7"/>
      <c r="CE59" s="6"/>
      <c r="CF59" s="7"/>
      <c r="CG59" s="8"/>
      <c r="CH59" s="7"/>
      <c r="CI59" s="9">
        <v>0</v>
      </c>
      <c r="CJ59" s="7"/>
      <c r="CK59" s="6"/>
      <c r="CL59" s="7"/>
      <c r="CM59" s="6"/>
      <c r="CN59" s="7"/>
      <c r="CO59" s="8"/>
      <c r="CP59" s="7"/>
      <c r="CQ59" s="9">
        <v>0</v>
      </c>
      <c r="CR59" s="7"/>
      <c r="CS59" s="6"/>
      <c r="CT59" s="7"/>
      <c r="CU59" s="6"/>
      <c r="CV59" s="7"/>
      <c r="CW59" s="8"/>
      <c r="CX59" s="9">
        <f>ROUND(G59+O59+W59+AE59+AM59+AU59+BC59+BK59+BS59+CA59+CI59+CQ59,5)</f>
        <v>54.99</v>
      </c>
      <c r="CY59" s="7"/>
      <c r="CZ59" s="9">
        <f>ROUND(I59+Q59+Y59+AG59+AO59+AW59+BE59+BM59+BU59+CC59+CK59+CS59,5)</f>
        <v>100</v>
      </c>
      <c r="DA59" s="7"/>
      <c r="DB59" s="13">
        <f t="shared" si="0"/>
        <v>45.01</v>
      </c>
      <c r="DC59" s="7"/>
      <c r="DD59" s="31">
        <f>ROUND(IF(CZ59=0, IF(CX59=0, 0, 1), CX59/CZ59),5)</f>
        <v>0.54990000000000006</v>
      </c>
    </row>
    <row r="60" spans="1:108" ht="15" thickBot="1" x14ac:dyDescent="0.35">
      <c r="A60" s="2"/>
      <c r="B60" s="2"/>
      <c r="C60" s="2"/>
      <c r="D60" s="2" t="s">
        <v>72</v>
      </c>
      <c r="E60" s="2"/>
      <c r="F60" s="2"/>
      <c r="G60" s="11">
        <f>ROUND(SUM(G13:G37)+SUM(G42:G59),5)</f>
        <v>22609.45</v>
      </c>
      <c r="H60" s="7"/>
      <c r="I60" s="11">
        <f>ROUND(SUM(I13:I37)+SUM(I42:I59),5)</f>
        <v>301775</v>
      </c>
      <c r="J60" s="7"/>
      <c r="K60" s="11">
        <f>ROUND((G60-I60),5)</f>
        <v>-279165.55</v>
      </c>
      <c r="L60" s="7"/>
      <c r="M60" s="12">
        <f>ROUND(IF(I60=0, IF(G60=0, 0, 1), G60/I60),5)</f>
        <v>7.492E-2</v>
      </c>
      <c r="N60" s="7"/>
      <c r="O60" s="11">
        <f>ROUND(SUM(O13:O37)+SUM(O42:O59),5)</f>
        <v>0</v>
      </c>
      <c r="P60" s="7"/>
      <c r="Q60" s="11">
        <f>ROUND(SUM(Q13:Q37)+SUM(Q42:Q59),5)</f>
        <v>0</v>
      </c>
      <c r="R60" s="7"/>
      <c r="S60" s="11">
        <f>ROUND((O60-Q60),5)</f>
        <v>0</v>
      </c>
      <c r="T60" s="7"/>
      <c r="U60" s="12">
        <f>ROUND(IF(Q60=0, IF(O60=0, 0, 1), O60/Q60),5)</f>
        <v>0</v>
      </c>
      <c r="V60" s="7"/>
      <c r="W60" s="11">
        <f>ROUND(SUM(W13:W37)+SUM(W42:W59),5)</f>
        <v>0</v>
      </c>
      <c r="X60" s="7"/>
      <c r="Y60" s="11">
        <f>ROUND(SUM(Y13:Y37)+SUM(Y42:Y59),5)</f>
        <v>0</v>
      </c>
      <c r="Z60" s="7"/>
      <c r="AA60" s="11">
        <f>ROUND((W60-Y60),5)</f>
        <v>0</v>
      </c>
      <c r="AB60" s="7"/>
      <c r="AC60" s="12">
        <f>ROUND(IF(Y60=0, IF(W60=0, 0, 1), W60/Y60),5)</f>
        <v>0</v>
      </c>
      <c r="AD60" s="7"/>
      <c r="AE60" s="11">
        <f>ROUND(SUM(AE13:AE37)+SUM(AE42:AE59),5)</f>
        <v>0</v>
      </c>
      <c r="AF60" s="7"/>
      <c r="AG60" s="11">
        <f>ROUND(SUM(AG13:AG37)+SUM(AG42:AG59),5)</f>
        <v>0</v>
      </c>
      <c r="AH60" s="7"/>
      <c r="AI60" s="11">
        <f>ROUND((AE60-AG60),5)</f>
        <v>0</v>
      </c>
      <c r="AJ60" s="7"/>
      <c r="AK60" s="12">
        <f>ROUND(IF(AG60=0, IF(AE60=0, 0, 1), AE60/AG60),5)</f>
        <v>0</v>
      </c>
      <c r="AL60" s="7"/>
      <c r="AM60" s="11">
        <f>ROUND(SUM(AM13:AM37)+SUM(AM42:AM59),5)</f>
        <v>0</v>
      </c>
      <c r="AN60" s="7"/>
      <c r="AO60" s="11">
        <f>ROUND(SUM(AO13:AO37)+SUM(AO42:AO59),5)</f>
        <v>0</v>
      </c>
      <c r="AP60" s="7"/>
      <c r="AQ60" s="11">
        <f>ROUND((AM60-AO60),5)</f>
        <v>0</v>
      </c>
      <c r="AR60" s="7"/>
      <c r="AS60" s="12">
        <f>ROUND(IF(AO60=0, IF(AM60=0, 0, 1), AM60/AO60),5)</f>
        <v>0</v>
      </c>
      <c r="AT60" s="7"/>
      <c r="AU60" s="11">
        <f>ROUND(SUM(AU13:AU37)+SUM(AU42:AU59),5)</f>
        <v>0</v>
      </c>
      <c r="AV60" s="7"/>
      <c r="AW60" s="11">
        <f>ROUND(SUM(AW13:AW37)+SUM(AW42:AW59),5)</f>
        <v>0</v>
      </c>
      <c r="AX60" s="7"/>
      <c r="AY60" s="11">
        <f>ROUND((AU60-AW60),5)</f>
        <v>0</v>
      </c>
      <c r="AZ60" s="7"/>
      <c r="BA60" s="12">
        <f>ROUND(IF(AW60=0, IF(AU60=0, 0, 1), AU60/AW60),5)</f>
        <v>0</v>
      </c>
      <c r="BB60" s="7"/>
      <c r="BC60" s="11">
        <f>ROUND(SUM(BC13:BC37)+SUM(BC42:BC59),5)</f>
        <v>0</v>
      </c>
      <c r="BD60" s="7"/>
      <c r="BE60" s="6"/>
      <c r="BF60" s="7"/>
      <c r="BG60" s="6"/>
      <c r="BH60" s="7"/>
      <c r="BI60" s="8"/>
      <c r="BJ60" s="7"/>
      <c r="BK60" s="11">
        <f>ROUND(SUM(BK13:BK37)+SUM(BK42:BK59),5)</f>
        <v>0</v>
      </c>
      <c r="BL60" s="7"/>
      <c r="BM60" s="6"/>
      <c r="BN60" s="7"/>
      <c r="BO60" s="6"/>
      <c r="BP60" s="7"/>
      <c r="BQ60" s="8"/>
      <c r="BR60" s="7"/>
      <c r="BS60" s="11">
        <f>ROUND(SUM(BS13:BS37)+SUM(BS42:BS59),5)</f>
        <v>0</v>
      </c>
      <c r="BT60" s="7"/>
      <c r="BU60" s="6"/>
      <c r="BV60" s="7"/>
      <c r="BW60" s="6"/>
      <c r="BX60" s="7"/>
      <c r="BY60" s="8"/>
      <c r="BZ60" s="7"/>
      <c r="CA60" s="11">
        <f>ROUND(SUM(CA13:CA37)+SUM(CA42:CA59),5)</f>
        <v>0</v>
      </c>
      <c r="CB60" s="7"/>
      <c r="CC60" s="6"/>
      <c r="CD60" s="7"/>
      <c r="CE60" s="6"/>
      <c r="CF60" s="7"/>
      <c r="CG60" s="8"/>
      <c r="CH60" s="7"/>
      <c r="CI60" s="11">
        <f>ROUND(SUM(CI13:CI37)+SUM(CI42:CI59),5)</f>
        <v>0</v>
      </c>
      <c r="CJ60" s="7"/>
      <c r="CK60" s="6"/>
      <c r="CL60" s="7"/>
      <c r="CM60" s="6"/>
      <c r="CN60" s="7"/>
      <c r="CO60" s="8"/>
      <c r="CP60" s="7"/>
      <c r="CQ60" s="11">
        <f>ROUND(SUM(CQ13:CQ37)+SUM(CQ42:CQ59),5)</f>
        <v>0</v>
      </c>
      <c r="CR60" s="7"/>
      <c r="CS60" s="6"/>
      <c r="CT60" s="7"/>
      <c r="CU60" s="6"/>
      <c r="CV60" s="7"/>
      <c r="CW60" s="8"/>
      <c r="CX60" s="11">
        <f>ROUND(G60+O60+W60+AE60+AM60+AU60+BC60+BK60+BS60+CA60+CI60+CQ60,5)</f>
        <v>22609.45</v>
      </c>
      <c r="CY60" s="7"/>
      <c r="CZ60" s="11">
        <f>ROUND(I60+Q60+Y60+AG60+AO60+AW60+BE60+BM60+BU60+CC60+CK60+CS60,5)</f>
        <v>301775</v>
      </c>
      <c r="DA60" s="7"/>
      <c r="DB60" s="11">
        <f t="shared" si="0"/>
        <v>279165.55</v>
      </c>
      <c r="DC60" s="7"/>
      <c r="DD60" s="12">
        <f>ROUND(IF(CZ60=0, IF(CX60=0, 0, 1), CX60/CZ60),5)</f>
        <v>7.492E-2</v>
      </c>
    </row>
    <row r="61" spans="1:108" x14ac:dyDescent="0.3">
      <c r="A61" s="2"/>
      <c r="B61" s="2" t="s">
        <v>73</v>
      </c>
      <c r="C61" s="2"/>
      <c r="D61" s="2"/>
      <c r="E61" s="2"/>
      <c r="F61" s="2"/>
      <c r="G61" s="6">
        <f>ROUND(G3+G12-G60,5)</f>
        <v>-16851.27</v>
      </c>
      <c r="H61" s="7"/>
      <c r="I61" s="6">
        <f>ROUND(I3+I12-I60,5)</f>
        <v>10725</v>
      </c>
      <c r="J61" s="7"/>
      <c r="K61" s="6">
        <f>ROUND((G61-I61),5)</f>
        <v>-27576.27</v>
      </c>
      <c r="L61" s="7"/>
      <c r="M61" s="8">
        <f>ROUND(IF(I61=0, IF(G61=0, 0, 1), G61/I61),5)</f>
        <v>-1.57121</v>
      </c>
      <c r="N61" s="7"/>
      <c r="O61" s="6">
        <f>ROUND(O3+O12-O60,5)</f>
        <v>0</v>
      </c>
      <c r="P61" s="7"/>
      <c r="Q61" s="6">
        <f>ROUND(Q3+Q12-Q60,5)</f>
        <v>0</v>
      </c>
      <c r="R61" s="7"/>
      <c r="S61" s="6">
        <f>ROUND((O61-Q61),5)</f>
        <v>0</v>
      </c>
      <c r="T61" s="7"/>
      <c r="U61" s="8">
        <f>ROUND(IF(Q61=0, IF(O61=0, 0, 1), O61/Q61),5)</f>
        <v>0</v>
      </c>
      <c r="V61" s="7"/>
      <c r="W61" s="6">
        <f>ROUND(W3+W12-W60,5)</f>
        <v>0</v>
      </c>
      <c r="X61" s="7"/>
      <c r="Y61" s="6">
        <f>ROUND(Y3+Y12-Y60,5)</f>
        <v>0</v>
      </c>
      <c r="Z61" s="7"/>
      <c r="AA61" s="6">
        <f>ROUND((W61-Y61),5)</f>
        <v>0</v>
      </c>
      <c r="AB61" s="7"/>
      <c r="AC61" s="8">
        <f>ROUND(IF(Y61=0, IF(W61=0, 0, 1), W61/Y61),5)</f>
        <v>0</v>
      </c>
      <c r="AD61" s="7"/>
      <c r="AE61" s="6">
        <f>ROUND(AE3+AE12-AE60,5)</f>
        <v>0</v>
      </c>
      <c r="AF61" s="7"/>
      <c r="AG61" s="6">
        <f>ROUND(AG3+AG12-AG60,5)</f>
        <v>0</v>
      </c>
      <c r="AH61" s="7"/>
      <c r="AI61" s="6">
        <f>ROUND((AE61-AG61),5)</f>
        <v>0</v>
      </c>
      <c r="AJ61" s="7"/>
      <c r="AK61" s="8">
        <f>ROUND(IF(AG61=0, IF(AE61=0, 0, 1), AE61/AG61),5)</f>
        <v>0</v>
      </c>
      <c r="AL61" s="7"/>
      <c r="AM61" s="6">
        <f>ROUND(AM3+AM12-AM60,5)</f>
        <v>0</v>
      </c>
      <c r="AN61" s="7"/>
      <c r="AO61" s="6">
        <f>ROUND(AO3+AO12-AO60,5)</f>
        <v>0</v>
      </c>
      <c r="AP61" s="7"/>
      <c r="AQ61" s="6">
        <f>ROUND((AM61-AO61),5)</f>
        <v>0</v>
      </c>
      <c r="AR61" s="7"/>
      <c r="AS61" s="8">
        <f>ROUND(IF(AO61=0, IF(AM61=0, 0, 1), AM61/AO61),5)</f>
        <v>0</v>
      </c>
      <c r="AT61" s="7"/>
      <c r="AU61" s="6">
        <f>ROUND(AU3+AU12-AU60,5)</f>
        <v>0</v>
      </c>
      <c r="AV61" s="7"/>
      <c r="AW61" s="6">
        <f>ROUND(AW3+AW12-AW60,5)</f>
        <v>0</v>
      </c>
      <c r="AX61" s="7"/>
      <c r="AY61" s="6">
        <f>ROUND((AU61-AW61),5)</f>
        <v>0</v>
      </c>
      <c r="AZ61" s="7"/>
      <c r="BA61" s="8">
        <f>ROUND(IF(AW61=0, IF(AU61=0, 0, 1), AU61/AW61),5)</f>
        <v>0</v>
      </c>
      <c r="BB61" s="7"/>
      <c r="BC61" s="6">
        <f>ROUND(BC3+BC12-BC60,5)</f>
        <v>0</v>
      </c>
      <c r="BD61" s="7"/>
      <c r="BE61" s="6"/>
      <c r="BF61" s="7"/>
      <c r="BG61" s="6"/>
      <c r="BH61" s="7"/>
      <c r="BI61" s="8"/>
      <c r="BJ61" s="7"/>
      <c r="BK61" s="6">
        <f>ROUND(BK3+BK12-BK60,5)</f>
        <v>0</v>
      </c>
      <c r="BL61" s="7"/>
      <c r="BM61" s="6"/>
      <c r="BN61" s="7"/>
      <c r="BO61" s="6"/>
      <c r="BP61" s="7"/>
      <c r="BQ61" s="8"/>
      <c r="BR61" s="7"/>
      <c r="BS61" s="6">
        <f>ROUND(BS3+BS12-BS60,5)</f>
        <v>0</v>
      </c>
      <c r="BT61" s="7"/>
      <c r="BU61" s="6"/>
      <c r="BV61" s="7"/>
      <c r="BW61" s="6"/>
      <c r="BX61" s="7"/>
      <c r="BY61" s="8"/>
      <c r="BZ61" s="7"/>
      <c r="CA61" s="6">
        <f>ROUND(CA3+CA12-CA60,5)</f>
        <v>0</v>
      </c>
      <c r="CB61" s="7"/>
      <c r="CC61" s="6"/>
      <c r="CD61" s="7"/>
      <c r="CE61" s="6"/>
      <c r="CF61" s="7"/>
      <c r="CG61" s="8"/>
      <c r="CH61" s="7"/>
      <c r="CI61" s="6">
        <f>ROUND(CI3+CI12-CI60,5)</f>
        <v>0</v>
      </c>
      <c r="CJ61" s="7"/>
      <c r="CK61" s="6"/>
      <c r="CL61" s="7"/>
      <c r="CM61" s="6"/>
      <c r="CN61" s="7"/>
      <c r="CO61" s="8"/>
      <c r="CP61" s="7"/>
      <c r="CQ61" s="6">
        <f>ROUND(CQ3+CQ12-CQ60,5)</f>
        <v>0</v>
      </c>
      <c r="CR61" s="7"/>
      <c r="CS61" s="6"/>
      <c r="CT61" s="7"/>
      <c r="CU61" s="6"/>
      <c r="CV61" s="7"/>
      <c r="CW61" s="8"/>
      <c r="CX61" s="6">
        <f>ROUND(G61+O61+W61+AE61+AM61+AU61+BC61+BK61+BS61+CA61+CI61+CQ61,5)</f>
        <v>-16851.27</v>
      </c>
      <c r="CY61" s="7"/>
      <c r="CZ61" s="6">
        <f>ROUND(I61+Q61+Y61+AG61+AO61+AW61+BE61+BM61+BU61+CC61+CK61+CS61,5)</f>
        <v>10725</v>
      </c>
      <c r="DA61" s="7"/>
      <c r="DB61" s="6">
        <f t="shared" si="0"/>
        <v>27576.27</v>
      </c>
      <c r="DC61" s="7"/>
      <c r="DD61" s="8"/>
    </row>
    <row r="62" spans="1:108" x14ac:dyDescent="0.3">
      <c r="A62" s="2"/>
      <c r="B62" s="2" t="s">
        <v>74</v>
      </c>
      <c r="C62" s="2"/>
      <c r="D62" s="2"/>
      <c r="E62" s="2"/>
      <c r="F62" s="2"/>
      <c r="G62" s="6"/>
      <c r="H62" s="7"/>
      <c r="I62" s="6"/>
      <c r="J62" s="7"/>
      <c r="K62" s="6"/>
      <c r="L62" s="7"/>
      <c r="M62" s="8"/>
      <c r="N62" s="7"/>
      <c r="O62" s="6"/>
      <c r="P62" s="7"/>
      <c r="Q62" s="6"/>
      <c r="R62" s="7"/>
      <c r="S62" s="6"/>
      <c r="T62" s="7"/>
      <c r="U62" s="8"/>
      <c r="V62" s="7"/>
      <c r="W62" s="6"/>
      <c r="X62" s="7"/>
      <c r="Y62" s="6"/>
      <c r="Z62" s="7"/>
      <c r="AA62" s="6"/>
      <c r="AB62" s="7"/>
      <c r="AC62" s="8"/>
      <c r="AD62" s="7"/>
      <c r="AE62" s="6"/>
      <c r="AF62" s="7"/>
      <c r="AG62" s="6"/>
      <c r="AH62" s="7"/>
      <c r="AI62" s="6"/>
      <c r="AJ62" s="7"/>
      <c r="AK62" s="8"/>
      <c r="AL62" s="7"/>
      <c r="AM62" s="6"/>
      <c r="AN62" s="7"/>
      <c r="AO62" s="6"/>
      <c r="AP62" s="7"/>
      <c r="AQ62" s="6"/>
      <c r="AR62" s="7"/>
      <c r="AS62" s="8"/>
      <c r="AT62" s="7"/>
      <c r="AU62" s="6"/>
      <c r="AV62" s="7"/>
      <c r="AW62" s="6"/>
      <c r="AX62" s="7"/>
      <c r="AY62" s="6"/>
      <c r="AZ62" s="7"/>
      <c r="BA62" s="8"/>
      <c r="BB62" s="7"/>
      <c r="BC62" s="6"/>
      <c r="BD62" s="7"/>
      <c r="BE62" s="6"/>
      <c r="BF62" s="7"/>
      <c r="BG62" s="6"/>
      <c r="BH62" s="7"/>
      <c r="BI62" s="8"/>
      <c r="BJ62" s="7"/>
      <c r="BK62" s="6"/>
      <c r="BL62" s="7"/>
      <c r="BM62" s="6"/>
      <c r="BN62" s="7"/>
      <c r="BO62" s="6"/>
      <c r="BP62" s="7"/>
      <c r="BQ62" s="8"/>
      <c r="BR62" s="7"/>
      <c r="BS62" s="6"/>
      <c r="BT62" s="7"/>
      <c r="BU62" s="6"/>
      <c r="BV62" s="7"/>
      <c r="BW62" s="6"/>
      <c r="BX62" s="7"/>
      <c r="BY62" s="8"/>
      <c r="BZ62" s="7"/>
      <c r="CA62" s="6"/>
      <c r="CB62" s="7"/>
      <c r="CC62" s="6"/>
      <c r="CD62" s="7"/>
      <c r="CE62" s="6"/>
      <c r="CF62" s="7"/>
      <c r="CG62" s="8"/>
      <c r="CH62" s="7"/>
      <c r="CI62" s="6"/>
      <c r="CJ62" s="7"/>
      <c r="CK62" s="6"/>
      <c r="CL62" s="7"/>
      <c r="CM62" s="6"/>
      <c r="CN62" s="7"/>
      <c r="CO62" s="8"/>
      <c r="CP62" s="7"/>
      <c r="CQ62" s="6"/>
      <c r="CR62" s="7"/>
      <c r="CS62" s="6"/>
      <c r="CT62" s="7"/>
      <c r="CU62" s="6"/>
      <c r="CV62" s="7"/>
      <c r="CW62" s="8"/>
      <c r="CX62" s="6"/>
      <c r="CY62" s="7"/>
      <c r="CZ62" s="6"/>
      <c r="DA62" s="7"/>
      <c r="DB62" s="6"/>
      <c r="DC62" s="7"/>
      <c r="DD62" s="8"/>
    </row>
    <row r="63" spans="1:108" x14ac:dyDescent="0.3">
      <c r="A63" s="2"/>
      <c r="B63" s="2"/>
      <c r="C63" s="2" t="s">
        <v>75</v>
      </c>
      <c r="D63" s="2"/>
      <c r="E63" s="2"/>
      <c r="F63" s="2"/>
      <c r="G63" s="6"/>
      <c r="H63" s="7"/>
      <c r="I63" s="6"/>
      <c r="J63" s="7"/>
      <c r="K63" s="6"/>
      <c r="L63" s="7"/>
      <c r="M63" s="8"/>
      <c r="N63" s="7"/>
      <c r="O63" s="6"/>
      <c r="P63" s="7"/>
      <c r="Q63" s="6"/>
      <c r="R63" s="7"/>
      <c r="S63" s="6"/>
      <c r="T63" s="7"/>
      <c r="U63" s="8"/>
      <c r="V63" s="7"/>
      <c r="W63" s="6"/>
      <c r="X63" s="7"/>
      <c r="Y63" s="6"/>
      <c r="Z63" s="7"/>
      <c r="AA63" s="6"/>
      <c r="AB63" s="7"/>
      <c r="AC63" s="8"/>
      <c r="AD63" s="7"/>
      <c r="AE63" s="6"/>
      <c r="AF63" s="7"/>
      <c r="AG63" s="6"/>
      <c r="AH63" s="7"/>
      <c r="AI63" s="6"/>
      <c r="AJ63" s="7"/>
      <c r="AK63" s="8"/>
      <c r="AL63" s="7"/>
      <c r="AM63" s="6"/>
      <c r="AN63" s="7"/>
      <c r="AO63" s="6"/>
      <c r="AP63" s="7"/>
      <c r="AQ63" s="6"/>
      <c r="AR63" s="7"/>
      <c r="AS63" s="8"/>
      <c r="AT63" s="7"/>
      <c r="AU63" s="6"/>
      <c r="AV63" s="7"/>
      <c r="AW63" s="6"/>
      <c r="AX63" s="7"/>
      <c r="AY63" s="6"/>
      <c r="AZ63" s="7"/>
      <c r="BA63" s="8"/>
      <c r="BB63" s="7"/>
      <c r="BC63" s="6"/>
      <c r="BD63" s="7"/>
      <c r="BE63" s="6"/>
      <c r="BF63" s="7"/>
      <c r="BG63" s="6"/>
      <c r="BH63" s="7"/>
      <c r="BI63" s="8"/>
      <c r="BJ63" s="7"/>
      <c r="BK63" s="6"/>
      <c r="BL63" s="7"/>
      <c r="BM63" s="6"/>
      <c r="BN63" s="7"/>
      <c r="BO63" s="6"/>
      <c r="BP63" s="7"/>
      <c r="BQ63" s="8"/>
      <c r="BR63" s="7"/>
      <c r="BS63" s="6"/>
      <c r="BT63" s="7"/>
      <c r="BU63" s="6"/>
      <c r="BV63" s="7"/>
      <c r="BW63" s="6"/>
      <c r="BX63" s="7"/>
      <c r="BY63" s="8"/>
      <c r="BZ63" s="7"/>
      <c r="CA63" s="6"/>
      <c r="CB63" s="7"/>
      <c r="CC63" s="6"/>
      <c r="CD63" s="7"/>
      <c r="CE63" s="6"/>
      <c r="CF63" s="7"/>
      <c r="CG63" s="8"/>
      <c r="CH63" s="7"/>
      <c r="CI63" s="6"/>
      <c r="CJ63" s="7"/>
      <c r="CK63" s="6"/>
      <c r="CL63" s="7"/>
      <c r="CM63" s="6"/>
      <c r="CN63" s="7"/>
      <c r="CO63" s="8"/>
      <c r="CP63" s="7"/>
      <c r="CQ63" s="6"/>
      <c r="CR63" s="7"/>
      <c r="CS63" s="6"/>
      <c r="CT63" s="7"/>
      <c r="CU63" s="6"/>
      <c r="CV63" s="7"/>
      <c r="CW63" s="8"/>
      <c r="CX63" s="6"/>
      <c r="CY63" s="7"/>
      <c r="CZ63" s="6"/>
      <c r="DA63" s="7"/>
      <c r="DB63" s="6"/>
      <c r="DC63" s="7"/>
      <c r="DD63" s="8"/>
    </row>
    <row r="64" spans="1:108" x14ac:dyDescent="0.3">
      <c r="A64" s="2"/>
      <c r="B64" s="2"/>
      <c r="C64" s="2"/>
      <c r="D64" s="2" t="s">
        <v>76</v>
      </c>
      <c r="E64" s="2"/>
      <c r="F64" s="2"/>
      <c r="G64" s="6"/>
      <c r="H64" s="7"/>
      <c r="I64" s="6"/>
      <c r="J64" s="7"/>
      <c r="K64" s="6"/>
      <c r="L64" s="7"/>
      <c r="M64" s="8"/>
      <c r="N64" s="7"/>
      <c r="O64" s="6"/>
      <c r="P64" s="7"/>
      <c r="Q64" s="6"/>
      <c r="R64" s="7"/>
      <c r="S64" s="6"/>
      <c r="T64" s="7"/>
      <c r="U64" s="8"/>
      <c r="V64" s="7"/>
      <c r="W64" s="6"/>
      <c r="X64" s="7"/>
      <c r="Y64" s="6"/>
      <c r="Z64" s="7"/>
      <c r="AA64" s="6"/>
      <c r="AB64" s="7"/>
      <c r="AC64" s="8"/>
      <c r="AD64" s="7"/>
      <c r="AE64" s="6"/>
      <c r="AF64" s="7"/>
      <c r="AG64" s="6"/>
      <c r="AH64" s="7"/>
      <c r="AI64" s="6"/>
      <c r="AJ64" s="7"/>
      <c r="AK64" s="8"/>
      <c r="AL64" s="7"/>
      <c r="AM64" s="6"/>
      <c r="AN64" s="7"/>
      <c r="AO64" s="6"/>
      <c r="AP64" s="7"/>
      <c r="AQ64" s="6"/>
      <c r="AR64" s="7"/>
      <c r="AS64" s="8"/>
      <c r="AT64" s="7"/>
      <c r="AU64" s="6"/>
      <c r="AV64" s="7"/>
      <c r="AW64" s="6"/>
      <c r="AX64" s="7"/>
      <c r="AY64" s="6"/>
      <c r="AZ64" s="7"/>
      <c r="BA64" s="8"/>
      <c r="BB64" s="7"/>
      <c r="BC64" s="6"/>
      <c r="BD64" s="7"/>
      <c r="BE64" s="6"/>
      <c r="BF64" s="7"/>
      <c r="BG64" s="6"/>
      <c r="BH64" s="7"/>
      <c r="BI64" s="8"/>
      <c r="BJ64" s="7"/>
      <c r="BK64" s="6"/>
      <c r="BL64" s="7"/>
      <c r="BM64" s="6"/>
      <c r="BN64" s="7"/>
      <c r="BO64" s="6"/>
      <c r="BP64" s="7"/>
      <c r="BQ64" s="8"/>
      <c r="BR64" s="7"/>
      <c r="BS64" s="6"/>
      <c r="BT64" s="7"/>
      <c r="BU64" s="6"/>
      <c r="BV64" s="7"/>
      <c r="BW64" s="6"/>
      <c r="BX64" s="7"/>
      <c r="BY64" s="8"/>
      <c r="BZ64" s="7"/>
      <c r="CA64" s="6"/>
      <c r="CB64" s="7"/>
      <c r="CC64" s="6"/>
      <c r="CD64" s="7"/>
      <c r="CE64" s="6"/>
      <c r="CF64" s="7"/>
      <c r="CG64" s="8"/>
      <c r="CH64" s="7"/>
      <c r="CI64" s="6"/>
      <c r="CJ64" s="7"/>
      <c r="CK64" s="6"/>
      <c r="CL64" s="7"/>
      <c r="CM64" s="6"/>
      <c r="CN64" s="7"/>
      <c r="CO64" s="8"/>
      <c r="CP64" s="7"/>
      <c r="CQ64" s="6"/>
      <c r="CR64" s="7"/>
      <c r="CS64" s="6"/>
      <c r="CT64" s="7"/>
      <c r="CU64" s="6"/>
      <c r="CV64" s="7"/>
      <c r="CW64" s="8"/>
      <c r="CX64" s="6"/>
      <c r="CY64" s="7"/>
      <c r="CZ64" s="6"/>
      <c r="DA64" s="7"/>
      <c r="DB64" s="6"/>
      <c r="DC64" s="7"/>
      <c r="DD64" s="8"/>
    </row>
    <row r="65" spans="1:108" hidden="1" x14ac:dyDescent="0.3">
      <c r="A65" s="2"/>
      <c r="B65" s="2"/>
      <c r="C65" s="2"/>
      <c r="D65" s="2"/>
      <c r="E65" s="2" t="s">
        <v>77</v>
      </c>
      <c r="F65" s="2"/>
      <c r="G65" s="6">
        <v>0</v>
      </c>
      <c r="H65" s="7"/>
      <c r="I65" s="6">
        <v>0</v>
      </c>
      <c r="J65" s="7"/>
      <c r="K65" s="6">
        <f>ROUND((G65-I65),5)</f>
        <v>0</v>
      </c>
      <c r="L65" s="7"/>
      <c r="M65" s="8">
        <f>ROUND(IF(I65=0, IF(G65=0, 0, 1), G65/I65),5)</f>
        <v>0</v>
      </c>
      <c r="N65" s="7"/>
      <c r="O65" s="6">
        <v>0</v>
      </c>
      <c r="P65" s="7"/>
      <c r="Q65" s="6">
        <v>0</v>
      </c>
      <c r="R65" s="7"/>
      <c r="S65" s="6">
        <f>ROUND((O65-Q65),5)</f>
        <v>0</v>
      </c>
      <c r="T65" s="7"/>
      <c r="U65" s="8">
        <f>ROUND(IF(Q65=0, IF(O65=0, 0, 1), O65/Q65),5)</f>
        <v>0</v>
      </c>
      <c r="V65" s="7"/>
      <c r="W65" s="6">
        <v>0</v>
      </c>
      <c r="X65" s="7"/>
      <c r="Y65" s="6">
        <v>0</v>
      </c>
      <c r="Z65" s="7"/>
      <c r="AA65" s="6">
        <f>ROUND((W65-Y65),5)</f>
        <v>0</v>
      </c>
      <c r="AB65" s="7"/>
      <c r="AC65" s="8">
        <f>ROUND(IF(Y65=0, IF(W65=0, 0, 1), W65/Y65),5)</f>
        <v>0</v>
      </c>
      <c r="AD65" s="7"/>
      <c r="AE65" s="6">
        <v>0</v>
      </c>
      <c r="AF65" s="7"/>
      <c r="AG65" s="6">
        <v>0</v>
      </c>
      <c r="AH65" s="7"/>
      <c r="AI65" s="6">
        <f>ROUND((AE65-AG65),5)</f>
        <v>0</v>
      </c>
      <c r="AJ65" s="7"/>
      <c r="AK65" s="8">
        <f>ROUND(IF(AG65=0, IF(AE65=0, 0, 1), AE65/AG65),5)</f>
        <v>0</v>
      </c>
      <c r="AL65" s="7"/>
      <c r="AM65" s="6">
        <v>0</v>
      </c>
      <c r="AN65" s="7"/>
      <c r="AO65" s="6">
        <v>0</v>
      </c>
      <c r="AP65" s="7"/>
      <c r="AQ65" s="6">
        <f>ROUND((AM65-AO65),5)</f>
        <v>0</v>
      </c>
      <c r="AR65" s="7"/>
      <c r="AS65" s="8">
        <f>ROUND(IF(AO65=0, IF(AM65=0, 0, 1), AM65/AO65),5)</f>
        <v>0</v>
      </c>
      <c r="AT65" s="7"/>
      <c r="AU65" s="6">
        <v>0</v>
      </c>
      <c r="AV65" s="7"/>
      <c r="AW65" s="6">
        <v>0</v>
      </c>
      <c r="AX65" s="7"/>
      <c r="AY65" s="6">
        <f>ROUND((AU65-AW65),5)</f>
        <v>0</v>
      </c>
      <c r="AZ65" s="7"/>
      <c r="BA65" s="8">
        <f>ROUND(IF(AW65=0, IF(AU65=0, 0, 1), AU65/AW65),5)</f>
        <v>0</v>
      </c>
      <c r="BB65" s="7"/>
      <c r="BC65" s="6">
        <v>0</v>
      </c>
      <c r="BD65" s="7"/>
      <c r="BE65" s="6"/>
      <c r="BF65" s="7"/>
      <c r="BG65" s="6"/>
      <c r="BH65" s="7"/>
      <c r="BI65" s="8"/>
      <c r="BJ65" s="7"/>
      <c r="BK65" s="6">
        <v>0</v>
      </c>
      <c r="BL65" s="7"/>
      <c r="BM65" s="6"/>
      <c r="BN65" s="7"/>
      <c r="BO65" s="6"/>
      <c r="BP65" s="7"/>
      <c r="BQ65" s="8"/>
      <c r="BR65" s="7"/>
      <c r="BS65" s="6">
        <v>0</v>
      </c>
      <c r="BT65" s="7"/>
      <c r="BU65" s="6"/>
      <c r="BV65" s="7"/>
      <c r="BW65" s="6"/>
      <c r="BX65" s="7"/>
      <c r="BY65" s="8"/>
      <c r="BZ65" s="7"/>
      <c r="CA65" s="6">
        <v>0</v>
      </c>
      <c r="CB65" s="7"/>
      <c r="CC65" s="6"/>
      <c r="CD65" s="7"/>
      <c r="CE65" s="6"/>
      <c r="CF65" s="7"/>
      <c r="CG65" s="8"/>
      <c r="CH65" s="7"/>
      <c r="CI65" s="6">
        <v>0</v>
      </c>
      <c r="CJ65" s="7"/>
      <c r="CK65" s="6"/>
      <c r="CL65" s="7"/>
      <c r="CM65" s="6"/>
      <c r="CN65" s="7"/>
      <c r="CO65" s="8"/>
      <c r="CP65" s="7"/>
      <c r="CQ65" s="6">
        <v>0</v>
      </c>
      <c r="CR65" s="7"/>
      <c r="CS65" s="6"/>
      <c r="CT65" s="7"/>
      <c r="CU65" s="6"/>
      <c r="CV65" s="7"/>
      <c r="CW65" s="8"/>
      <c r="CX65" s="6">
        <f>ROUND(G65+O65+W65+AE65+AM65+AU65+BC65+BK65+BS65+CA65+CI65+CQ65,5)</f>
        <v>0</v>
      </c>
      <c r="CY65" s="7"/>
      <c r="CZ65" s="6">
        <f>ROUND(I65+Q65+Y65+AG65+AO65+AW65+BE65+BM65+BU65+CC65+CK65+CS65,5)</f>
        <v>0</v>
      </c>
      <c r="DA65" s="7"/>
      <c r="DB65" s="6">
        <f t="shared" si="0"/>
        <v>0</v>
      </c>
      <c r="DC65" s="7"/>
      <c r="DD65" s="8">
        <f>ROUND(IF(CZ65=0, IF(CX65=0, 0, 1), CX65/CZ65),5)</f>
        <v>0</v>
      </c>
    </row>
    <row r="66" spans="1:108" ht="15" thickBot="1" x14ac:dyDescent="0.35">
      <c r="A66" s="2"/>
      <c r="B66" s="2"/>
      <c r="C66" s="2"/>
      <c r="D66" s="2"/>
      <c r="E66" s="2" t="s">
        <v>78</v>
      </c>
      <c r="F66" s="2"/>
      <c r="G66" s="13">
        <v>0</v>
      </c>
      <c r="H66" s="7"/>
      <c r="I66" s="13">
        <v>0</v>
      </c>
      <c r="J66" s="7"/>
      <c r="K66" s="13">
        <f>ROUND((G66-I66),5)</f>
        <v>0</v>
      </c>
      <c r="L66" s="7"/>
      <c r="M66" s="14">
        <f>ROUND(IF(I66=0, IF(G66=0, 0, 1), G66/I66),5)</f>
        <v>0</v>
      </c>
      <c r="N66" s="7"/>
      <c r="O66" s="13">
        <v>0</v>
      </c>
      <c r="P66" s="7"/>
      <c r="Q66" s="13">
        <v>0</v>
      </c>
      <c r="R66" s="7"/>
      <c r="S66" s="13">
        <f>ROUND((O66-Q66),5)</f>
        <v>0</v>
      </c>
      <c r="T66" s="7"/>
      <c r="U66" s="14">
        <f>ROUND(IF(Q66=0, IF(O66=0, 0, 1), O66/Q66),5)</f>
        <v>0</v>
      </c>
      <c r="V66" s="7"/>
      <c r="W66" s="13">
        <v>0</v>
      </c>
      <c r="X66" s="7"/>
      <c r="Y66" s="13">
        <v>0</v>
      </c>
      <c r="Z66" s="7"/>
      <c r="AA66" s="13">
        <f>ROUND((W66-Y66),5)</f>
        <v>0</v>
      </c>
      <c r="AB66" s="7"/>
      <c r="AC66" s="14">
        <f>ROUND(IF(Y66=0, IF(W66=0, 0, 1), W66/Y66),5)</f>
        <v>0</v>
      </c>
      <c r="AD66" s="7"/>
      <c r="AE66" s="13">
        <v>0</v>
      </c>
      <c r="AF66" s="7"/>
      <c r="AG66" s="13">
        <v>0</v>
      </c>
      <c r="AH66" s="7"/>
      <c r="AI66" s="13">
        <f>ROUND((AE66-AG66),5)</f>
        <v>0</v>
      </c>
      <c r="AJ66" s="7"/>
      <c r="AK66" s="14">
        <f>ROUND(IF(AG66=0, IF(AE66=0, 0, 1), AE66/AG66),5)</f>
        <v>0</v>
      </c>
      <c r="AL66" s="7"/>
      <c r="AM66" s="13">
        <v>0</v>
      </c>
      <c r="AN66" s="7"/>
      <c r="AO66" s="13">
        <v>0</v>
      </c>
      <c r="AP66" s="7"/>
      <c r="AQ66" s="13">
        <f>ROUND((AM66-AO66),5)</f>
        <v>0</v>
      </c>
      <c r="AR66" s="7"/>
      <c r="AS66" s="14">
        <f>ROUND(IF(AO66=0, IF(AM66=0, 0, 1), AM66/AO66),5)</f>
        <v>0</v>
      </c>
      <c r="AT66" s="7"/>
      <c r="AU66" s="13">
        <v>0</v>
      </c>
      <c r="AV66" s="7"/>
      <c r="AW66" s="13">
        <v>0</v>
      </c>
      <c r="AX66" s="7"/>
      <c r="AY66" s="13">
        <f>ROUND((AU66-AW66),5)</f>
        <v>0</v>
      </c>
      <c r="AZ66" s="7"/>
      <c r="BA66" s="14">
        <f>ROUND(IF(AW66=0, IF(AU66=0, 0, 1), AU66/AW66),5)</f>
        <v>0</v>
      </c>
      <c r="BB66" s="7"/>
      <c r="BC66" s="13">
        <v>0</v>
      </c>
      <c r="BD66" s="7"/>
      <c r="BE66" s="6"/>
      <c r="BF66" s="7"/>
      <c r="BG66" s="6"/>
      <c r="BH66" s="7"/>
      <c r="BI66" s="8"/>
      <c r="BJ66" s="7"/>
      <c r="BK66" s="13">
        <v>0</v>
      </c>
      <c r="BL66" s="7"/>
      <c r="BM66" s="6"/>
      <c r="BN66" s="7"/>
      <c r="BO66" s="6"/>
      <c r="BP66" s="7"/>
      <c r="BQ66" s="8"/>
      <c r="BR66" s="7"/>
      <c r="BS66" s="13">
        <v>0</v>
      </c>
      <c r="BT66" s="7"/>
      <c r="BU66" s="6"/>
      <c r="BV66" s="7"/>
      <c r="BW66" s="6"/>
      <c r="BX66" s="7"/>
      <c r="BY66" s="8"/>
      <c r="BZ66" s="7"/>
      <c r="CA66" s="13">
        <v>0</v>
      </c>
      <c r="CB66" s="7"/>
      <c r="CC66" s="6"/>
      <c r="CD66" s="7"/>
      <c r="CE66" s="6"/>
      <c r="CF66" s="7"/>
      <c r="CG66" s="8"/>
      <c r="CH66" s="7"/>
      <c r="CI66" s="13">
        <v>0</v>
      </c>
      <c r="CJ66" s="7"/>
      <c r="CK66" s="6"/>
      <c r="CL66" s="7"/>
      <c r="CM66" s="6"/>
      <c r="CN66" s="7"/>
      <c r="CO66" s="8"/>
      <c r="CP66" s="7"/>
      <c r="CQ66" s="13">
        <v>0</v>
      </c>
      <c r="CR66" s="7"/>
      <c r="CS66" s="6"/>
      <c r="CT66" s="7"/>
      <c r="CU66" s="6"/>
      <c r="CV66" s="7"/>
      <c r="CW66" s="8"/>
      <c r="CX66" s="13">
        <f>ROUND(G66+O66+W66+AE66+AM66+AU66+BC66+BK66+BS66+CA66+CI66+CQ66,5)</f>
        <v>0</v>
      </c>
      <c r="CY66" s="7"/>
      <c r="CZ66" s="13">
        <f>ROUND(I66+Q66+Y66+AG66+AO66+AW66+BE66+BM66+BU66+CC66+CK66+CS66,5)</f>
        <v>0</v>
      </c>
      <c r="DA66" s="7"/>
      <c r="DB66" s="13">
        <f t="shared" si="0"/>
        <v>0</v>
      </c>
      <c r="DC66" s="7"/>
      <c r="DD66" s="14">
        <f>ROUND(IF(CZ66=0, IF(CX66=0, 0, 1), CX66/CZ66),5)</f>
        <v>0</v>
      </c>
    </row>
    <row r="67" spans="1:108" x14ac:dyDescent="0.3">
      <c r="A67" s="2"/>
      <c r="B67" s="2"/>
      <c r="C67" s="2"/>
      <c r="D67" s="2" t="s">
        <v>79</v>
      </c>
      <c r="E67" s="2"/>
      <c r="F67" s="2"/>
      <c r="G67" s="6">
        <f>ROUND(SUM(G64:G66),5)</f>
        <v>0</v>
      </c>
      <c r="H67" s="7"/>
      <c r="I67" s="6">
        <f>ROUND(SUM(I64:I66),5)</f>
        <v>0</v>
      </c>
      <c r="J67" s="7"/>
      <c r="K67" s="6">
        <f>ROUND((G67-I67),5)</f>
        <v>0</v>
      </c>
      <c r="L67" s="7"/>
      <c r="M67" s="8">
        <f>ROUND(IF(I67=0, IF(G67=0, 0, 1), G67/I67),5)</f>
        <v>0</v>
      </c>
      <c r="N67" s="7"/>
      <c r="O67" s="6">
        <f>ROUND(SUM(O64:O66),5)</f>
        <v>0</v>
      </c>
      <c r="P67" s="7"/>
      <c r="Q67" s="6">
        <f>ROUND(SUM(Q64:Q66),5)</f>
        <v>0</v>
      </c>
      <c r="R67" s="7"/>
      <c r="S67" s="6">
        <f>ROUND((O67-Q67),5)</f>
        <v>0</v>
      </c>
      <c r="T67" s="7"/>
      <c r="U67" s="8">
        <f>ROUND(IF(Q67=0, IF(O67=0, 0, 1), O67/Q67),5)</f>
        <v>0</v>
      </c>
      <c r="V67" s="7"/>
      <c r="W67" s="6">
        <f>ROUND(SUM(W64:W66),5)</f>
        <v>0</v>
      </c>
      <c r="X67" s="7"/>
      <c r="Y67" s="6">
        <f>ROUND(SUM(Y64:Y66),5)</f>
        <v>0</v>
      </c>
      <c r="Z67" s="7"/>
      <c r="AA67" s="6">
        <f>ROUND((W67-Y67),5)</f>
        <v>0</v>
      </c>
      <c r="AB67" s="7"/>
      <c r="AC67" s="8">
        <f>ROUND(IF(Y67=0, IF(W67=0, 0, 1), W67/Y67),5)</f>
        <v>0</v>
      </c>
      <c r="AD67" s="7"/>
      <c r="AE67" s="6">
        <f>ROUND(SUM(AE64:AE66),5)</f>
        <v>0</v>
      </c>
      <c r="AF67" s="7"/>
      <c r="AG67" s="6">
        <f>ROUND(SUM(AG64:AG66),5)</f>
        <v>0</v>
      </c>
      <c r="AH67" s="7"/>
      <c r="AI67" s="6">
        <f>ROUND((AE67-AG67),5)</f>
        <v>0</v>
      </c>
      <c r="AJ67" s="7"/>
      <c r="AK67" s="8">
        <f>ROUND(IF(AG67=0, IF(AE67=0, 0, 1), AE67/AG67),5)</f>
        <v>0</v>
      </c>
      <c r="AL67" s="7"/>
      <c r="AM67" s="6">
        <f>ROUND(SUM(AM64:AM66),5)</f>
        <v>0</v>
      </c>
      <c r="AN67" s="7"/>
      <c r="AO67" s="6">
        <f>ROUND(SUM(AO64:AO66),5)</f>
        <v>0</v>
      </c>
      <c r="AP67" s="7"/>
      <c r="AQ67" s="6">
        <f>ROUND((AM67-AO67),5)</f>
        <v>0</v>
      </c>
      <c r="AR67" s="7"/>
      <c r="AS67" s="8">
        <f>ROUND(IF(AO67=0, IF(AM67=0, 0, 1), AM67/AO67),5)</f>
        <v>0</v>
      </c>
      <c r="AT67" s="7"/>
      <c r="AU67" s="6">
        <f>ROUND(SUM(AU64:AU66),5)</f>
        <v>0</v>
      </c>
      <c r="AV67" s="7"/>
      <c r="AW67" s="6">
        <f>ROUND(SUM(AW64:AW66),5)</f>
        <v>0</v>
      </c>
      <c r="AX67" s="7"/>
      <c r="AY67" s="6">
        <f>ROUND((AU67-AW67),5)</f>
        <v>0</v>
      </c>
      <c r="AZ67" s="7"/>
      <c r="BA67" s="8">
        <f>ROUND(IF(AW67=0, IF(AU67=0, 0, 1), AU67/AW67),5)</f>
        <v>0</v>
      </c>
      <c r="BB67" s="7"/>
      <c r="BC67" s="6">
        <f>ROUND(SUM(BC64:BC66),5)</f>
        <v>0</v>
      </c>
      <c r="BD67" s="7"/>
      <c r="BE67" s="6"/>
      <c r="BF67" s="7"/>
      <c r="BG67" s="6"/>
      <c r="BH67" s="7"/>
      <c r="BI67" s="8"/>
      <c r="BJ67" s="7"/>
      <c r="BK67" s="6">
        <f>ROUND(SUM(BK64:BK66),5)</f>
        <v>0</v>
      </c>
      <c r="BL67" s="7"/>
      <c r="BM67" s="6"/>
      <c r="BN67" s="7"/>
      <c r="BO67" s="6"/>
      <c r="BP67" s="7"/>
      <c r="BQ67" s="8"/>
      <c r="BR67" s="7"/>
      <c r="BS67" s="6">
        <f>ROUND(SUM(BS64:BS66),5)</f>
        <v>0</v>
      </c>
      <c r="BT67" s="7"/>
      <c r="BU67" s="6"/>
      <c r="BV67" s="7"/>
      <c r="BW67" s="6"/>
      <c r="BX67" s="7"/>
      <c r="BY67" s="8"/>
      <c r="BZ67" s="7"/>
      <c r="CA67" s="6">
        <f>ROUND(SUM(CA64:CA66),5)</f>
        <v>0</v>
      </c>
      <c r="CB67" s="7"/>
      <c r="CC67" s="6"/>
      <c r="CD67" s="7"/>
      <c r="CE67" s="6"/>
      <c r="CF67" s="7"/>
      <c r="CG67" s="8"/>
      <c r="CH67" s="7"/>
      <c r="CI67" s="6">
        <f>ROUND(SUM(CI64:CI66),5)</f>
        <v>0</v>
      </c>
      <c r="CJ67" s="7"/>
      <c r="CK67" s="6"/>
      <c r="CL67" s="7"/>
      <c r="CM67" s="6"/>
      <c r="CN67" s="7"/>
      <c r="CO67" s="8"/>
      <c r="CP67" s="7"/>
      <c r="CQ67" s="6">
        <f>ROUND(SUM(CQ64:CQ66),5)</f>
        <v>0</v>
      </c>
      <c r="CR67" s="7"/>
      <c r="CS67" s="6"/>
      <c r="CT67" s="7"/>
      <c r="CU67" s="6"/>
      <c r="CV67" s="7"/>
      <c r="CW67" s="8"/>
      <c r="CX67" s="6">
        <f>ROUND(G67+O67+W67+AE67+AM67+AU67+BC67+BK67+BS67+CA67+CI67+CQ67,5)</f>
        <v>0</v>
      </c>
      <c r="CY67" s="7"/>
      <c r="CZ67" s="6">
        <f>ROUND(I67+Q67+Y67+AG67+AO67+AW67+BE67+BM67+BU67+CC67+CK67+CS67,5)</f>
        <v>0</v>
      </c>
      <c r="DA67" s="7"/>
      <c r="DB67" s="6">
        <f t="shared" si="0"/>
        <v>0</v>
      </c>
      <c r="DC67" s="7"/>
      <c r="DD67" s="8">
        <f>ROUND(IF(CZ67=0, IF(CX67=0, 0, 1), CX67/CZ67),5)</f>
        <v>0</v>
      </c>
    </row>
    <row r="68" spans="1:108" x14ac:dyDescent="0.3">
      <c r="A68" s="2"/>
      <c r="B68" s="2"/>
      <c r="C68" s="2"/>
      <c r="D68" s="2" t="s">
        <v>80</v>
      </c>
      <c r="E68" s="2"/>
      <c r="F68" s="2"/>
      <c r="G68" s="6"/>
      <c r="H68" s="7"/>
      <c r="I68" s="6"/>
      <c r="J68" s="7"/>
      <c r="K68" s="6"/>
      <c r="L68" s="7"/>
      <c r="M68" s="8"/>
      <c r="N68" s="7"/>
      <c r="O68" s="6"/>
      <c r="P68" s="7"/>
      <c r="Q68" s="6"/>
      <c r="R68" s="7"/>
      <c r="S68" s="6"/>
      <c r="T68" s="7"/>
      <c r="U68" s="8"/>
      <c r="V68" s="7"/>
      <c r="W68" s="6"/>
      <c r="X68" s="7"/>
      <c r="Y68" s="6"/>
      <c r="Z68" s="7"/>
      <c r="AA68" s="6"/>
      <c r="AB68" s="7"/>
      <c r="AC68" s="8"/>
      <c r="AD68" s="7"/>
      <c r="AE68" s="6"/>
      <c r="AF68" s="7"/>
      <c r="AG68" s="6"/>
      <c r="AH68" s="7"/>
      <c r="AI68" s="6"/>
      <c r="AJ68" s="7"/>
      <c r="AK68" s="8"/>
      <c r="AL68" s="7"/>
      <c r="AM68" s="6"/>
      <c r="AN68" s="7"/>
      <c r="AO68" s="6"/>
      <c r="AP68" s="7"/>
      <c r="AQ68" s="6"/>
      <c r="AR68" s="7"/>
      <c r="AS68" s="8"/>
      <c r="AT68" s="7"/>
      <c r="AU68" s="6"/>
      <c r="AV68" s="7"/>
      <c r="AW68" s="6"/>
      <c r="AX68" s="7"/>
      <c r="AY68" s="6"/>
      <c r="AZ68" s="7"/>
      <c r="BA68" s="8"/>
      <c r="BB68" s="7"/>
      <c r="BC68" s="6"/>
      <c r="BD68" s="7"/>
      <c r="BE68" s="6"/>
      <c r="BF68" s="7"/>
      <c r="BG68" s="6"/>
      <c r="BH68" s="7"/>
      <c r="BI68" s="8"/>
      <c r="BJ68" s="7"/>
      <c r="BK68" s="6"/>
      <c r="BL68" s="7"/>
      <c r="BM68" s="6"/>
      <c r="BN68" s="7"/>
      <c r="BO68" s="6"/>
      <c r="BP68" s="7"/>
      <c r="BQ68" s="8"/>
      <c r="BR68" s="7"/>
      <c r="BS68" s="6"/>
      <c r="BT68" s="7"/>
      <c r="BU68" s="6"/>
      <c r="BV68" s="7"/>
      <c r="BW68" s="6"/>
      <c r="BX68" s="7"/>
      <c r="BY68" s="8"/>
      <c r="BZ68" s="7"/>
      <c r="CA68" s="6"/>
      <c r="CB68" s="7"/>
      <c r="CC68" s="6"/>
      <c r="CD68" s="7"/>
      <c r="CE68" s="6"/>
      <c r="CF68" s="7"/>
      <c r="CG68" s="8"/>
      <c r="CH68" s="7"/>
      <c r="CI68" s="6"/>
      <c r="CJ68" s="7"/>
      <c r="CK68" s="6"/>
      <c r="CL68" s="7"/>
      <c r="CM68" s="6"/>
      <c r="CN68" s="7"/>
      <c r="CO68" s="8"/>
      <c r="CP68" s="7"/>
      <c r="CQ68" s="6"/>
      <c r="CR68" s="7"/>
      <c r="CS68" s="6"/>
      <c r="CT68" s="7"/>
      <c r="CU68" s="6"/>
      <c r="CV68" s="7"/>
      <c r="CW68" s="8"/>
      <c r="CX68" s="6"/>
      <c r="CY68" s="7"/>
      <c r="CZ68" s="6"/>
      <c r="DA68" s="7"/>
      <c r="DB68" s="6"/>
      <c r="DC68" s="7"/>
      <c r="DD68" s="8"/>
    </row>
    <row r="69" spans="1:108" x14ac:dyDescent="0.3">
      <c r="A69" s="2"/>
      <c r="B69" s="2"/>
      <c r="C69" s="2"/>
      <c r="D69" s="2"/>
      <c r="E69" s="2" t="s">
        <v>81</v>
      </c>
      <c r="F69" s="2"/>
      <c r="G69" s="6">
        <v>7626.45</v>
      </c>
      <c r="H69" s="7"/>
      <c r="I69" s="6"/>
      <c r="J69" s="7"/>
      <c r="K69" s="6"/>
      <c r="L69" s="7"/>
      <c r="M69" s="8"/>
      <c r="N69" s="7"/>
      <c r="O69" s="6">
        <v>0</v>
      </c>
      <c r="P69" s="7"/>
      <c r="Q69" s="6"/>
      <c r="R69" s="7"/>
      <c r="S69" s="6"/>
      <c r="T69" s="7"/>
      <c r="U69" s="8"/>
      <c r="V69" s="7"/>
      <c r="W69" s="6">
        <v>0</v>
      </c>
      <c r="X69" s="7"/>
      <c r="Y69" s="6"/>
      <c r="Z69" s="7"/>
      <c r="AA69" s="6"/>
      <c r="AB69" s="7"/>
      <c r="AC69" s="8"/>
      <c r="AD69" s="7"/>
      <c r="AE69" s="6">
        <v>0</v>
      </c>
      <c r="AF69" s="7"/>
      <c r="AG69" s="6"/>
      <c r="AH69" s="7"/>
      <c r="AI69" s="6"/>
      <c r="AJ69" s="7"/>
      <c r="AK69" s="8"/>
      <c r="AL69" s="7"/>
      <c r="AM69" s="6">
        <v>0</v>
      </c>
      <c r="AN69" s="7"/>
      <c r="AO69" s="6"/>
      <c r="AP69" s="7"/>
      <c r="AQ69" s="6"/>
      <c r="AR69" s="7"/>
      <c r="AS69" s="8"/>
      <c r="AT69" s="7"/>
      <c r="AU69" s="6">
        <v>0</v>
      </c>
      <c r="AV69" s="7"/>
      <c r="AW69" s="6"/>
      <c r="AX69" s="7"/>
      <c r="AY69" s="6"/>
      <c r="AZ69" s="7"/>
      <c r="BA69" s="8"/>
      <c r="BB69" s="7"/>
      <c r="BC69" s="6">
        <v>0</v>
      </c>
      <c r="BD69" s="7"/>
      <c r="BE69" s="6"/>
      <c r="BF69" s="7"/>
      <c r="BG69" s="6"/>
      <c r="BH69" s="7"/>
      <c r="BI69" s="8"/>
      <c r="BJ69" s="7"/>
      <c r="BK69" s="6">
        <v>0</v>
      </c>
      <c r="BL69" s="7"/>
      <c r="BM69" s="6"/>
      <c r="BN69" s="7"/>
      <c r="BO69" s="6"/>
      <c r="BP69" s="7"/>
      <c r="BQ69" s="8"/>
      <c r="BR69" s="7"/>
      <c r="BS69" s="6">
        <v>0</v>
      </c>
      <c r="BT69" s="7"/>
      <c r="BU69" s="6"/>
      <c r="BV69" s="7"/>
      <c r="BW69" s="6"/>
      <c r="BX69" s="7"/>
      <c r="BY69" s="8"/>
      <c r="BZ69" s="7"/>
      <c r="CA69" s="6">
        <v>0</v>
      </c>
      <c r="CB69" s="7"/>
      <c r="CC69" s="6"/>
      <c r="CD69" s="7"/>
      <c r="CE69" s="6"/>
      <c r="CF69" s="7"/>
      <c r="CG69" s="8"/>
      <c r="CH69" s="7"/>
      <c r="CI69" s="6">
        <v>0</v>
      </c>
      <c r="CJ69" s="7"/>
      <c r="CK69" s="6"/>
      <c r="CL69" s="7"/>
      <c r="CM69" s="6"/>
      <c r="CN69" s="7"/>
      <c r="CO69" s="8"/>
      <c r="CP69" s="7"/>
      <c r="CQ69" s="6">
        <v>0</v>
      </c>
      <c r="CR69" s="7"/>
      <c r="CS69" s="6"/>
      <c r="CT69" s="7"/>
      <c r="CU69" s="6"/>
      <c r="CV69" s="7"/>
      <c r="CW69" s="8"/>
      <c r="CX69" s="6">
        <f>ROUND(G69+O69+W69+AE69+AM69+AU69+BC69+BK69+BS69+CA69+CI69+CQ69,5)</f>
        <v>7626.45</v>
      </c>
      <c r="CY69" s="7"/>
      <c r="CZ69" s="6"/>
      <c r="DA69" s="7"/>
      <c r="DB69" s="6">
        <f t="shared" si="0"/>
        <v>-7626.45</v>
      </c>
      <c r="DC69" s="7"/>
      <c r="DD69" s="8">
        <f t="shared" ref="DD68:DD69" si="1">ROUND(IF(CZ69=0, IF(CX69=0, 0, 1), CX69/CZ69),5)</f>
        <v>1</v>
      </c>
    </row>
    <row r="70" spans="1:108" x14ac:dyDescent="0.3">
      <c r="A70" s="2"/>
      <c r="B70" s="2"/>
      <c r="C70" s="2"/>
      <c r="D70" s="2"/>
      <c r="E70" s="2" t="s">
        <v>82</v>
      </c>
      <c r="F70" s="2"/>
      <c r="G70" s="6">
        <v>69.84</v>
      </c>
      <c r="H70" s="7"/>
      <c r="I70" s="6">
        <v>0</v>
      </c>
      <c r="J70" s="7"/>
      <c r="K70" s="6">
        <f>ROUND((G70-I70),5)</f>
        <v>69.84</v>
      </c>
      <c r="L70" s="7"/>
      <c r="M70" s="8">
        <f>ROUND(IF(I70=0, IF(G70=0, 0, 1), G70/I70),5)</f>
        <v>1</v>
      </c>
      <c r="N70" s="7"/>
      <c r="O70" s="6">
        <v>0</v>
      </c>
      <c r="P70" s="7"/>
      <c r="Q70" s="6">
        <v>0</v>
      </c>
      <c r="R70" s="7"/>
      <c r="S70" s="6">
        <f>ROUND((O70-Q70),5)</f>
        <v>0</v>
      </c>
      <c r="T70" s="7"/>
      <c r="U70" s="8">
        <f>ROUND(IF(Q70=0, IF(O70=0, 0, 1), O70/Q70),5)</f>
        <v>0</v>
      </c>
      <c r="V70" s="7"/>
      <c r="W70" s="6">
        <v>0</v>
      </c>
      <c r="X70" s="7"/>
      <c r="Y70" s="6">
        <v>0</v>
      </c>
      <c r="Z70" s="7"/>
      <c r="AA70" s="6">
        <f>ROUND((W70-Y70),5)</f>
        <v>0</v>
      </c>
      <c r="AB70" s="7"/>
      <c r="AC70" s="8">
        <f>ROUND(IF(Y70=0, IF(W70=0, 0, 1), W70/Y70),5)</f>
        <v>0</v>
      </c>
      <c r="AD70" s="7"/>
      <c r="AE70" s="6">
        <v>0</v>
      </c>
      <c r="AF70" s="7"/>
      <c r="AG70" s="6">
        <v>0</v>
      </c>
      <c r="AH70" s="7"/>
      <c r="AI70" s="6">
        <f>ROUND((AE70-AG70),5)</f>
        <v>0</v>
      </c>
      <c r="AJ70" s="7"/>
      <c r="AK70" s="8">
        <f>ROUND(IF(AG70=0, IF(AE70=0, 0, 1), AE70/AG70),5)</f>
        <v>0</v>
      </c>
      <c r="AL70" s="7"/>
      <c r="AM70" s="6">
        <v>0</v>
      </c>
      <c r="AN70" s="7"/>
      <c r="AO70" s="6">
        <v>0</v>
      </c>
      <c r="AP70" s="7"/>
      <c r="AQ70" s="6">
        <f>ROUND((AM70-AO70),5)</f>
        <v>0</v>
      </c>
      <c r="AR70" s="7"/>
      <c r="AS70" s="8">
        <f>ROUND(IF(AO70=0, IF(AM70=0, 0, 1), AM70/AO70),5)</f>
        <v>0</v>
      </c>
      <c r="AT70" s="7"/>
      <c r="AU70" s="6">
        <v>0</v>
      </c>
      <c r="AV70" s="7"/>
      <c r="AW70" s="6">
        <v>0</v>
      </c>
      <c r="AX70" s="7"/>
      <c r="AY70" s="6">
        <f>ROUND((AU70-AW70),5)</f>
        <v>0</v>
      </c>
      <c r="AZ70" s="7"/>
      <c r="BA70" s="8">
        <f>ROUND(IF(AW70=0, IF(AU70=0, 0, 1), AU70/AW70),5)</f>
        <v>0</v>
      </c>
      <c r="BB70" s="7"/>
      <c r="BC70" s="6">
        <v>0</v>
      </c>
      <c r="BD70" s="7"/>
      <c r="BE70" s="6"/>
      <c r="BF70" s="7"/>
      <c r="BG70" s="6"/>
      <c r="BH70" s="7"/>
      <c r="BI70" s="8"/>
      <c r="BJ70" s="7"/>
      <c r="BK70" s="6">
        <v>0</v>
      </c>
      <c r="BL70" s="7"/>
      <c r="BM70" s="6"/>
      <c r="BN70" s="7"/>
      <c r="BO70" s="6"/>
      <c r="BP70" s="7"/>
      <c r="BQ70" s="8"/>
      <c r="BR70" s="7"/>
      <c r="BS70" s="6">
        <v>0</v>
      </c>
      <c r="BT70" s="7"/>
      <c r="BU70" s="6"/>
      <c r="BV70" s="7"/>
      <c r="BW70" s="6"/>
      <c r="BX70" s="7"/>
      <c r="BY70" s="8"/>
      <c r="BZ70" s="7"/>
      <c r="CA70" s="6">
        <v>0</v>
      </c>
      <c r="CB70" s="7"/>
      <c r="CC70" s="6"/>
      <c r="CD70" s="7"/>
      <c r="CE70" s="6"/>
      <c r="CF70" s="7"/>
      <c r="CG70" s="8"/>
      <c r="CH70" s="7"/>
      <c r="CI70" s="6">
        <v>0</v>
      </c>
      <c r="CJ70" s="7"/>
      <c r="CK70" s="6"/>
      <c r="CL70" s="7"/>
      <c r="CM70" s="6"/>
      <c r="CN70" s="7"/>
      <c r="CO70" s="8"/>
      <c r="CP70" s="7"/>
      <c r="CQ70" s="6">
        <v>0</v>
      </c>
      <c r="CR70" s="7"/>
      <c r="CS70" s="6"/>
      <c r="CT70" s="7"/>
      <c r="CU70" s="6"/>
      <c r="CV70" s="7"/>
      <c r="CW70" s="8"/>
      <c r="CX70" s="6">
        <f>ROUND(G70+O70+W70+AE70+AM70+AU70+BC70+BK70+BS70+CA70+CI70+CQ70,5)</f>
        <v>69.84</v>
      </c>
      <c r="CY70" s="7"/>
      <c r="CZ70" s="6">
        <f>ROUND(I70+Q70+Y70+AG70+AO70+AW70+BE70+BM70+BU70+CC70+CK70+CS70,5)</f>
        <v>0</v>
      </c>
      <c r="DA70" s="7"/>
      <c r="DB70" s="6">
        <f t="shared" ref="DB70:DB76" si="2">CZ70-CX70</f>
        <v>-69.84</v>
      </c>
      <c r="DC70" s="7"/>
      <c r="DD70" s="8">
        <f>ROUND(IF(CZ70=0, IF(CX70=0, 0, 1), CX70/CZ70),5)</f>
        <v>1</v>
      </c>
    </row>
    <row r="71" spans="1:108" ht="15" thickBot="1" x14ac:dyDescent="0.35">
      <c r="A71" s="2"/>
      <c r="B71" s="2"/>
      <c r="C71" s="2"/>
      <c r="D71" s="2"/>
      <c r="E71" s="2" t="s">
        <v>83</v>
      </c>
      <c r="F71" s="2"/>
      <c r="G71" s="13">
        <v>82.6</v>
      </c>
      <c r="H71" s="7"/>
      <c r="I71" s="13">
        <v>0</v>
      </c>
      <c r="J71" s="7"/>
      <c r="K71" s="13">
        <f>ROUND((G71-I71),5)</f>
        <v>82.6</v>
      </c>
      <c r="L71" s="7"/>
      <c r="M71" s="14">
        <f>ROUND(IF(I71=0, IF(G71=0, 0, 1), G71/I71),5)</f>
        <v>1</v>
      </c>
      <c r="N71" s="7"/>
      <c r="O71" s="13">
        <v>0</v>
      </c>
      <c r="P71" s="7"/>
      <c r="Q71" s="13">
        <v>0</v>
      </c>
      <c r="R71" s="7"/>
      <c r="S71" s="13">
        <f>ROUND((O71-Q71),5)</f>
        <v>0</v>
      </c>
      <c r="T71" s="7"/>
      <c r="U71" s="14">
        <f>ROUND(IF(Q71=0, IF(O71=0, 0, 1), O71/Q71),5)</f>
        <v>0</v>
      </c>
      <c r="V71" s="7"/>
      <c r="W71" s="13">
        <v>0</v>
      </c>
      <c r="X71" s="7"/>
      <c r="Y71" s="13">
        <v>0</v>
      </c>
      <c r="Z71" s="7"/>
      <c r="AA71" s="13">
        <f>ROUND((W71-Y71),5)</f>
        <v>0</v>
      </c>
      <c r="AB71" s="7"/>
      <c r="AC71" s="14">
        <f>ROUND(IF(Y71=0, IF(W71=0, 0, 1), W71/Y71),5)</f>
        <v>0</v>
      </c>
      <c r="AD71" s="7"/>
      <c r="AE71" s="13">
        <v>0</v>
      </c>
      <c r="AF71" s="7"/>
      <c r="AG71" s="13">
        <v>0</v>
      </c>
      <c r="AH71" s="7"/>
      <c r="AI71" s="13">
        <f>ROUND((AE71-AG71),5)</f>
        <v>0</v>
      </c>
      <c r="AJ71" s="7"/>
      <c r="AK71" s="14">
        <f>ROUND(IF(AG71=0, IF(AE71=0, 0, 1), AE71/AG71),5)</f>
        <v>0</v>
      </c>
      <c r="AL71" s="7"/>
      <c r="AM71" s="13">
        <v>0</v>
      </c>
      <c r="AN71" s="7"/>
      <c r="AO71" s="13">
        <v>0</v>
      </c>
      <c r="AP71" s="7"/>
      <c r="AQ71" s="13">
        <f>ROUND((AM71-AO71),5)</f>
        <v>0</v>
      </c>
      <c r="AR71" s="7"/>
      <c r="AS71" s="14">
        <f>ROUND(IF(AO71=0, IF(AM71=0, 0, 1), AM71/AO71),5)</f>
        <v>0</v>
      </c>
      <c r="AT71" s="7"/>
      <c r="AU71" s="13">
        <v>0</v>
      </c>
      <c r="AV71" s="7"/>
      <c r="AW71" s="13">
        <v>0</v>
      </c>
      <c r="AX71" s="7"/>
      <c r="AY71" s="13">
        <f>ROUND((AU71-AW71),5)</f>
        <v>0</v>
      </c>
      <c r="AZ71" s="7"/>
      <c r="BA71" s="14">
        <f>ROUND(IF(AW71=0, IF(AU71=0, 0, 1), AU71/AW71),5)</f>
        <v>0</v>
      </c>
      <c r="BB71" s="7"/>
      <c r="BC71" s="13">
        <v>0</v>
      </c>
      <c r="BD71" s="7"/>
      <c r="BE71" s="6"/>
      <c r="BF71" s="7"/>
      <c r="BG71" s="6"/>
      <c r="BH71" s="7"/>
      <c r="BI71" s="8"/>
      <c r="BJ71" s="7"/>
      <c r="BK71" s="13">
        <v>0</v>
      </c>
      <c r="BL71" s="7"/>
      <c r="BM71" s="6"/>
      <c r="BN71" s="7"/>
      <c r="BO71" s="6"/>
      <c r="BP71" s="7"/>
      <c r="BQ71" s="8"/>
      <c r="BR71" s="7"/>
      <c r="BS71" s="13">
        <v>0</v>
      </c>
      <c r="BT71" s="7"/>
      <c r="BU71" s="6"/>
      <c r="BV71" s="7"/>
      <c r="BW71" s="6"/>
      <c r="BX71" s="7"/>
      <c r="BY71" s="8"/>
      <c r="BZ71" s="7"/>
      <c r="CA71" s="13">
        <v>0</v>
      </c>
      <c r="CB71" s="7"/>
      <c r="CC71" s="6"/>
      <c r="CD71" s="7"/>
      <c r="CE71" s="6"/>
      <c r="CF71" s="7"/>
      <c r="CG71" s="8"/>
      <c r="CH71" s="7"/>
      <c r="CI71" s="13">
        <v>0</v>
      </c>
      <c r="CJ71" s="7"/>
      <c r="CK71" s="6"/>
      <c r="CL71" s="7"/>
      <c r="CM71" s="6"/>
      <c r="CN71" s="7"/>
      <c r="CO71" s="8"/>
      <c r="CP71" s="7"/>
      <c r="CQ71" s="13">
        <v>0</v>
      </c>
      <c r="CR71" s="7"/>
      <c r="CS71" s="6"/>
      <c r="CT71" s="7"/>
      <c r="CU71" s="6"/>
      <c r="CV71" s="7"/>
      <c r="CW71" s="8"/>
      <c r="CX71" s="13">
        <f>ROUND(G71+O71+W71+AE71+AM71+AU71+BC71+BK71+BS71+CA71+CI71+CQ71,5)</f>
        <v>82.6</v>
      </c>
      <c r="CY71" s="7"/>
      <c r="CZ71" s="13">
        <f>ROUND(I71+Q71+Y71+AG71+AO71+AW71+BE71+BM71+BU71+CC71+CK71+CS71,5)</f>
        <v>0</v>
      </c>
      <c r="DA71" s="7"/>
      <c r="DB71" s="13">
        <f t="shared" si="2"/>
        <v>-82.6</v>
      </c>
      <c r="DC71" s="7"/>
      <c r="DD71" s="14">
        <f>ROUND(IF(CZ71=0, IF(CX71=0, 0, 1), CX71/CZ71),5)</f>
        <v>1</v>
      </c>
    </row>
    <row r="72" spans="1:108" x14ac:dyDescent="0.3">
      <c r="A72" s="2"/>
      <c r="B72" s="2"/>
      <c r="C72" s="2"/>
      <c r="D72" s="2" t="s">
        <v>84</v>
      </c>
      <c r="E72" s="2"/>
      <c r="F72" s="2"/>
      <c r="G72" s="6">
        <f>ROUND(SUM(G68:G71),5)</f>
        <v>7778.89</v>
      </c>
      <c r="H72" s="7"/>
      <c r="I72" s="6">
        <f>ROUND(SUM(I68:I71),5)</f>
        <v>0</v>
      </c>
      <c r="J72" s="7"/>
      <c r="K72" s="6">
        <f>ROUND((G72-I72),5)</f>
        <v>7778.89</v>
      </c>
      <c r="L72" s="7"/>
      <c r="M72" s="8">
        <f>ROUND(IF(I72=0, IF(G72=0, 0, 1), G72/I72),5)</f>
        <v>1</v>
      </c>
      <c r="N72" s="7"/>
      <c r="O72" s="6">
        <f>ROUND(SUM(O68:O71),5)</f>
        <v>0</v>
      </c>
      <c r="P72" s="7"/>
      <c r="Q72" s="6">
        <f>ROUND(SUM(Q68:Q71),5)</f>
        <v>0</v>
      </c>
      <c r="R72" s="7"/>
      <c r="S72" s="6">
        <f>ROUND((O72-Q72),5)</f>
        <v>0</v>
      </c>
      <c r="T72" s="7"/>
      <c r="U72" s="8">
        <f>ROUND(IF(Q72=0, IF(O72=0, 0, 1), O72/Q72),5)</f>
        <v>0</v>
      </c>
      <c r="V72" s="7"/>
      <c r="W72" s="6">
        <f>ROUND(SUM(W68:W71),5)</f>
        <v>0</v>
      </c>
      <c r="X72" s="7"/>
      <c r="Y72" s="6">
        <f>ROUND(SUM(Y68:Y71),5)</f>
        <v>0</v>
      </c>
      <c r="Z72" s="7"/>
      <c r="AA72" s="6">
        <f>ROUND((W72-Y72),5)</f>
        <v>0</v>
      </c>
      <c r="AB72" s="7"/>
      <c r="AC72" s="8">
        <f>ROUND(IF(Y72=0, IF(W72=0, 0, 1), W72/Y72),5)</f>
        <v>0</v>
      </c>
      <c r="AD72" s="7"/>
      <c r="AE72" s="6">
        <f>ROUND(SUM(AE68:AE71),5)</f>
        <v>0</v>
      </c>
      <c r="AF72" s="7"/>
      <c r="AG72" s="6">
        <f>ROUND(SUM(AG68:AG71),5)</f>
        <v>0</v>
      </c>
      <c r="AH72" s="7"/>
      <c r="AI72" s="6">
        <f>ROUND((AE72-AG72),5)</f>
        <v>0</v>
      </c>
      <c r="AJ72" s="7"/>
      <c r="AK72" s="8">
        <f>ROUND(IF(AG72=0, IF(AE72=0, 0, 1), AE72/AG72),5)</f>
        <v>0</v>
      </c>
      <c r="AL72" s="7"/>
      <c r="AM72" s="6">
        <f>ROUND(SUM(AM68:AM71),5)</f>
        <v>0</v>
      </c>
      <c r="AN72" s="7"/>
      <c r="AO72" s="6">
        <f>ROUND(SUM(AO68:AO71),5)</f>
        <v>0</v>
      </c>
      <c r="AP72" s="7"/>
      <c r="AQ72" s="6">
        <f>ROUND((AM72-AO72),5)</f>
        <v>0</v>
      </c>
      <c r="AR72" s="7"/>
      <c r="AS72" s="8">
        <f>ROUND(IF(AO72=0, IF(AM72=0, 0, 1), AM72/AO72),5)</f>
        <v>0</v>
      </c>
      <c r="AT72" s="7"/>
      <c r="AU72" s="6">
        <f>ROUND(SUM(AU68:AU71),5)</f>
        <v>0</v>
      </c>
      <c r="AV72" s="7"/>
      <c r="AW72" s="6">
        <f>ROUND(SUM(AW68:AW71),5)</f>
        <v>0</v>
      </c>
      <c r="AX72" s="7"/>
      <c r="AY72" s="6">
        <f>ROUND((AU72-AW72),5)</f>
        <v>0</v>
      </c>
      <c r="AZ72" s="7"/>
      <c r="BA72" s="8">
        <f>ROUND(IF(AW72=0, IF(AU72=0, 0, 1), AU72/AW72),5)</f>
        <v>0</v>
      </c>
      <c r="BB72" s="7"/>
      <c r="BC72" s="6">
        <f>ROUND(SUM(BC68:BC71),5)</f>
        <v>0</v>
      </c>
      <c r="BD72" s="7"/>
      <c r="BE72" s="6"/>
      <c r="BF72" s="7"/>
      <c r="BG72" s="6"/>
      <c r="BH72" s="7"/>
      <c r="BI72" s="8"/>
      <c r="BJ72" s="7"/>
      <c r="BK72" s="6">
        <f>ROUND(SUM(BK68:BK71),5)</f>
        <v>0</v>
      </c>
      <c r="BL72" s="7"/>
      <c r="BM72" s="6"/>
      <c r="BN72" s="7"/>
      <c r="BO72" s="6"/>
      <c r="BP72" s="7"/>
      <c r="BQ72" s="8"/>
      <c r="BR72" s="7"/>
      <c r="BS72" s="6">
        <f>ROUND(SUM(BS68:BS71),5)</f>
        <v>0</v>
      </c>
      <c r="BT72" s="7"/>
      <c r="BU72" s="6"/>
      <c r="BV72" s="7"/>
      <c r="BW72" s="6"/>
      <c r="BX72" s="7"/>
      <c r="BY72" s="8"/>
      <c r="BZ72" s="7"/>
      <c r="CA72" s="6">
        <f>ROUND(SUM(CA68:CA71),5)</f>
        <v>0</v>
      </c>
      <c r="CB72" s="7"/>
      <c r="CC72" s="6"/>
      <c r="CD72" s="7"/>
      <c r="CE72" s="6"/>
      <c r="CF72" s="7"/>
      <c r="CG72" s="8"/>
      <c r="CH72" s="7"/>
      <c r="CI72" s="6">
        <f>ROUND(SUM(CI68:CI71),5)</f>
        <v>0</v>
      </c>
      <c r="CJ72" s="7"/>
      <c r="CK72" s="6"/>
      <c r="CL72" s="7"/>
      <c r="CM72" s="6"/>
      <c r="CN72" s="7"/>
      <c r="CO72" s="8"/>
      <c r="CP72" s="7"/>
      <c r="CQ72" s="6">
        <f>ROUND(SUM(CQ68:CQ71),5)</f>
        <v>0</v>
      </c>
      <c r="CR72" s="7"/>
      <c r="CS72" s="6"/>
      <c r="CT72" s="7"/>
      <c r="CU72" s="6"/>
      <c r="CV72" s="7"/>
      <c r="CW72" s="8"/>
      <c r="CX72" s="6">
        <f>ROUND(G72+O72+W72+AE72+AM72+AU72+BC72+BK72+BS72+CA72+CI72+CQ72,5)</f>
        <v>7778.89</v>
      </c>
      <c r="CY72" s="7"/>
      <c r="CZ72" s="6">
        <f>ROUND(I72+Q72+Y72+AG72+AO72+AW72+BE72+BM72+BU72+CC72+CK72+CS72,5)</f>
        <v>0</v>
      </c>
      <c r="DA72" s="7"/>
      <c r="DB72" s="6">
        <f t="shared" si="2"/>
        <v>-7778.89</v>
      </c>
      <c r="DC72" s="7"/>
      <c r="DD72" s="8">
        <f>ROUND(IF(CZ72=0, IF(CX72=0, 0, 1), CX72/CZ72),5)</f>
        <v>1</v>
      </c>
    </row>
    <row r="73" spans="1:108" ht="15" thickBot="1" x14ac:dyDescent="0.35">
      <c r="A73" s="2"/>
      <c r="B73" s="2"/>
      <c r="C73" s="2"/>
      <c r="D73" s="2" t="s">
        <v>78</v>
      </c>
      <c r="E73" s="2"/>
      <c r="F73" s="2"/>
      <c r="G73" s="9">
        <v>0</v>
      </c>
      <c r="H73" s="7"/>
      <c r="I73" s="9">
        <v>40000</v>
      </c>
      <c r="J73" s="7"/>
      <c r="K73" s="9">
        <f>ROUND((G73-I73),5)</f>
        <v>-40000</v>
      </c>
      <c r="L73" s="7"/>
      <c r="M73" s="10">
        <f>ROUND(IF(I73=0, IF(G73=0, 0, 1), G73/I73),5)</f>
        <v>0</v>
      </c>
      <c r="N73" s="7"/>
      <c r="O73" s="9">
        <v>0</v>
      </c>
      <c r="P73" s="7"/>
      <c r="Q73" s="9">
        <v>0</v>
      </c>
      <c r="R73" s="7"/>
      <c r="S73" s="9">
        <f>ROUND((O73-Q73),5)</f>
        <v>0</v>
      </c>
      <c r="T73" s="7"/>
      <c r="U73" s="10">
        <f>ROUND(IF(Q73=0, IF(O73=0, 0, 1), O73/Q73),5)</f>
        <v>0</v>
      </c>
      <c r="V73" s="7"/>
      <c r="W73" s="9">
        <v>0</v>
      </c>
      <c r="X73" s="7"/>
      <c r="Y73" s="9">
        <v>0</v>
      </c>
      <c r="Z73" s="7"/>
      <c r="AA73" s="9">
        <f>ROUND((W73-Y73),5)</f>
        <v>0</v>
      </c>
      <c r="AB73" s="7"/>
      <c r="AC73" s="10">
        <f>ROUND(IF(Y73=0, IF(W73=0, 0, 1), W73/Y73),5)</f>
        <v>0</v>
      </c>
      <c r="AD73" s="7"/>
      <c r="AE73" s="9">
        <v>0</v>
      </c>
      <c r="AF73" s="7"/>
      <c r="AG73" s="9">
        <v>0</v>
      </c>
      <c r="AH73" s="7"/>
      <c r="AI73" s="9">
        <f>ROUND((AE73-AG73),5)</f>
        <v>0</v>
      </c>
      <c r="AJ73" s="7"/>
      <c r="AK73" s="10">
        <f>ROUND(IF(AG73=0, IF(AE73=0, 0, 1), AE73/AG73),5)</f>
        <v>0</v>
      </c>
      <c r="AL73" s="7"/>
      <c r="AM73" s="9">
        <v>0</v>
      </c>
      <c r="AN73" s="7"/>
      <c r="AO73" s="9">
        <v>0</v>
      </c>
      <c r="AP73" s="7"/>
      <c r="AQ73" s="9">
        <f>ROUND((AM73-AO73),5)</f>
        <v>0</v>
      </c>
      <c r="AR73" s="7"/>
      <c r="AS73" s="10">
        <f>ROUND(IF(AO73=0, IF(AM73=0, 0, 1), AM73/AO73),5)</f>
        <v>0</v>
      </c>
      <c r="AT73" s="7"/>
      <c r="AU73" s="9">
        <v>0</v>
      </c>
      <c r="AV73" s="7"/>
      <c r="AW73" s="9">
        <v>0</v>
      </c>
      <c r="AX73" s="7"/>
      <c r="AY73" s="9">
        <f>ROUND((AU73-AW73),5)</f>
        <v>0</v>
      </c>
      <c r="AZ73" s="7"/>
      <c r="BA73" s="10">
        <f>ROUND(IF(AW73=0, IF(AU73=0, 0, 1), AU73/AW73),5)</f>
        <v>0</v>
      </c>
      <c r="BB73" s="7"/>
      <c r="BC73" s="9">
        <v>0</v>
      </c>
      <c r="BD73" s="7"/>
      <c r="BE73" s="6"/>
      <c r="BF73" s="7"/>
      <c r="BG73" s="6"/>
      <c r="BH73" s="7"/>
      <c r="BI73" s="8"/>
      <c r="BJ73" s="7"/>
      <c r="BK73" s="9">
        <v>0</v>
      </c>
      <c r="BL73" s="7"/>
      <c r="BM73" s="6"/>
      <c r="BN73" s="7"/>
      <c r="BO73" s="6"/>
      <c r="BP73" s="7"/>
      <c r="BQ73" s="8"/>
      <c r="BR73" s="7"/>
      <c r="BS73" s="9">
        <v>0</v>
      </c>
      <c r="BT73" s="7"/>
      <c r="BU73" s="6"/>
      <c r="BV73" s="7"/>
      <c r="BW73" s="6"/>
      <c r="BX73" s="7"/>
      <c r="BY73" s="8"/>
      <c r="BZ73" s="7"/>
      <c r="CA73" s="9">
        <v>0</v>
      </c>
      <c r="CB73" s="7"/>
      <c r="CC73" s="6"/>
      <c r="CD73" s="7"/>
      <c r="CE73" s="6"/>
      <c r="CF73" s="7"/>
      <c r="CG73" s="8"/>
      <c r="CH73" s="7"/>
      <c r="CI73" s="9">
        <v>0</v>
      </c>
      <c r="CJ73" s="7"/>
      <c r="CK73" s="6"/>
      <c r="CL73" s="7"/>
      <c r="CM73" s="6"/>
      <c r="CN73" s="7"/>
      <c r="CO73" s="8"/>
      <c r="CP73" s="7"/>
      <c r="CQ73" s="9">
        <v>0</v>
      </c>
      <c r="CR73" s="7"/>
      <c r="CS73" s="6"/>
      <c r="CT73" s="7"/>
      <c r="CU73" s="6"/>
      <c r="CV73" s="7"/>
      <c r="CW73" s="8"/>
      <c r="CX73" s="9">
        <f>ROUND(G73+O73+W73+AE73+AM73+AU73+BC73+BK73+BS73+CA73+CI73+CQ73,5)</f>
        <v>0</v>
      </c>
      <c r="CY73" s="7"/>
      <c r="CZ73" s="9">
        <f>ROUND(I73+Q73+Y73+AG73+AO73+AW73+BE73+BM73+BU73+CC73+CK73+CS73,5)</f>
        <v>40000</v>
      </c>
      <c r="DA73" s="7"/>
      <c r="DB73" s="13">
        <f t="shared" si="2"/>
        <v>40000</v>
      </c>
      <c r="DC73" s="7"/>
      <c r="DD73" s="10">
        <f>ROUND(IF(CZ73=0, IF(CX73=0, 0, 1), CX73/CZ73),5)</f>
        <v>0</v>
      </c>
    </row>
    <row r="74" spans="1:108" x14ac:dyDescent="0.3">
      <c r="A74" s="2"/>
      <c r="B74" s="2"/>
      <c r="C74" s="2" t="s">
        <v>85</v>
      </c>
      <c r="D74" s="2"/>
      <c r="E74" s="2"/>
      <c r="F74" s="2"/>
      <c r="G74" s="15">
        <f>ROUND(G63+G67+SUM(G72:G73),5)</f>
        <v>7778.89</v>
      </c>
      <c r="H74" s="7"/>
      <c r="I74" s="15">
        <f>ROUND(I63+I67+SUM(I72:I73),5)</f>
        <v>40000</v>
      </c>
      <c r="J74" s="7"/>
      <c r="K74" s="15">
        <f>ROUND((G74-I74),5)</f>
        <v>-32221.11</v>
      </c>
      <c r="L74" s="7"/>
      <c r="M74" s="16">
        <f>ROUND(IF(I74=0, IF(G74=0, 0, 1), G74/I74),5)</f>
        <v>0.19447</v>
      </c>
      <c r="N74" s="7"/>
      <c r="O74" s="15">
        <f>ROUND(O63+O67+SUM(O72:O73),5)</f>
        <v>0</v>
      </c>
      <c r="P74" s="7"/>
      <c r="Q74" s="15">
        <f>ROUND(Q63+Q67+SUM(Q72:Q73),5)</f>
        <v>0</v>
      </c>
      <c r="R74" s="7"/>
      <c r="S74" s="15">
        <f>ROUND((O74-Q74),5)</f>
        <v>0</v>
      </c>
      <c r="T74" s="7"/>
      <c r="U74" s="16">
        <f>ROUND(IF(Q74=0, IF(O74=0, 0, 1), O74/Q74),5)</f>
        <v>0</v>
      </c>
      <c r="V74" s="7"/>
      <c r="W74" s="15">
        <f>ROUND(W63+W67+SUM(W72:W73),5)</f>
        <v>0</v>
      </c>
      <c r="X74" s="7"/>
      <c r="Y74" s="15">
        <f>ROUND(Y63+Y67+SUM(Y72:Y73),5)</f>
        <v>0</v>
      </c>
      <c r="Z74" s="7"/>
      <c r="AA74" s="15">
        <f>ROUND((W74-Y74),5)</f>
        <v>0</v>
      </c>
      <c r="AB74" s="7"/>
      <c r="AC74" s="16">
        <f>ROUND(IF(Y74=0, IF(W74=0, 0, 1), W74/Y74),5)</f>
        <v>0</v>
      </c>
      <c r="AD74" s="7"/>
      <c r="AE74" s="15">
        <f>ROUND(AE63+AE67+SUM(AE72:AE73),5)</f>
        <v>0</v>
      </c>
      <c r="AF74" s="7"/>
      <c r="AG74" s="15">
        <f>ROUND(AG63+AG67+SUM(AG72:AG73),5)</f>
        <v>0</v>
      </c>
      <c r="AH74" s="7"/>
      <c r="AI74" s="15">
        <f>ROUND((AE74-AG74),5)</f>
        <v>0</v>
      </c>
      <c r="AJ74" s="7"/>
      <c r="AK74" s="16">
        <f>ROUND(IF(AG74=0, IF(AE74=0, 0, 1), AE74/AG74),5)</f>
        <v>0</v>
      </c>
      <c r="AL74" s="7"/>
      <c r="AM74" s="15">
        <f>ROUND(AM63+AM67+SUM(AM72:AM73),5)</f>
        <v>0</v>
      </c>
      <c r="AN74" s="7"/>
      <c r="AO74" s="15">
        <f>ROUND(AO63+AO67+SUM(AO72:AO73),5)</f>
        <v>0</v>
      </c>
      <c r="AP74" s="7"/>
      <c r="AQ74" s="15">
        <f>ROUND((AM74-AO74),5)</f>
        <v>0</v>
      </c>
      <c r="AR74" s="7"/>
      <c r="AS74" s="16">
        <f>ROUND(IF(AO74=0, IF(AM74=0, 0, 1), AM74/AO74),5)</f>
        <v>0</v>
      </c>
      <c r="AT74" s="7"/>
      <c r="AU74" s="15">
        <f>ROUND(AU63+AU67+SUM(AU72:AU73),5)</f>
        <v>0</v>
      </c>
      <c r="AV74" s="7"/>
      <c r="AW74" s="15">
        <f>ROUND(AW63+AW67+SUM(AW72:AW73),5)</f>
        <v>0</v>
      </c>
      <c r="AX74" s="7"/>
      <c r="AY74" s="15">
        <f>ROUND((AU74-AW74),5)</f>
        <v>0</v>
      </c>
      <c r="AZ74" s="7"/>
      <c r="BA74" s="16">
        <f>ROUND(IF(AW74=0, IF(AU74=0, 0, 1), AU74/AW74),5)</f>
        <v>0</v>
      </c>
      <c r="BB74" s="7"/>
      <c r="BC74" s="15">
        <f>ROUND(BC63+BC67+SUM(BC72:BC73),5)</f>
        <v>0</v>
      </c>
      <c r="BD74" s="7"/>
      <c r="BE74" s="9"/>
      <c r="BF74" s="7"/>
      <c r="BG74" s="9"/>
      <c r="BH74" s="7"/>
      <c r="BI74" s="10"/>
      <c r="BJ74" s="7"/>
      <c r="BK74" s="15">
        <f>ROUND(BK63+BK67+SUM(BK72:BK73),5)</f>
        <v>0</v>
      </c>
      <c r="BL74" s="7"/>
      <c r="BM74" s="9"/>
      <c r="BN74" s="7"/>
      <c r="BO74" s="9"/>
      <c r="BP74" s="7"/>
      <c r="BQ74" s="10"/>
      <c r="BR74" s="7"/>
      <c r="BS74" s="15">
        <f>ROUND(BS63+BS67+SUM(BS72:BS73),5)</f>
        <v>0</v>
      </c>
      <c r="BT74" s="7"/>
      <c r="BU74" s="9"/>
      <c r="BV74" s="7"/>
      <c r="BW74" s="9"/>
      <c r="BX74" s="7"/>
      <c r="BY74" s="10"/>
      <c r="BZ74" s="7"/>
      <c r="CA74" s="15">
        <f>ROUND(CA63+CA67+SUM(CA72:CA73),5)</f>
        <v>0</v>
      </c>
      <c r="CB74" s="7"/>
      <c r="CC74" s="9"/>
      <c r="CD74" s="7"/>
      <c r="CE74" s="9"/>
      <c r="CF74" s="7"/>
      <c r="CG74" s="10"/>
      <c r="CH74" s="7"/>
      <c r="CI74" s="15">
        <f>ROUND(CI63+CI67+SUM(CI72:CI73),5)</f>
        <v>0</v>
      </c>
      <c r="CJ74" s="7"/>
      <c r="CK74" s="9"/>
      <c r="CL74" s="7"/>
      <c r="CM74" s="9"/>
      <c r="CN74" s="7"/>
      <c r="CO74" s="10"/>
      <c r="CP74" s="7"/>
      <c r="CQ74" s="15">
        <f>ROUND(CQ63+CQ67+SUM(CQ72:CQ73),5)</f>
        <v>0</v>
      </c>
      <c r="CR74" s="7"/>
      <c r="CS74" s="9"/>
      <c r="CT74" s="7"/>
      <c r="CU74" s="9"/>
      <c r="CV74" s="7"/>
      <c r="CW74" s="10"/>
      <c r="CX74" s="15">
        <f>ROUND(G74+O74+W74+AE74+AM74+AU74+BC74+BK74+BS74+CA74+CI74+CQ74,5)</f>
        <v>7778.89</v>
      </c>
      <c r="CY74" s="7"/>
      <c r="CZ74" s="15">
        <f>ROUND(I74+Q74+Y74+AG74+AO74+AW74+BE74+BM74+BU74+CC74+CK74+CS74,5)</f>
        <v>40000</v>
      </c>
      <c r="DA74" s="7"/>
      <c r="DB74" s="9">
        <f t="shared" si="2"/>
        <v>32221.11</v>
      </c>
      <c r="DC74" s="7"/>
      <c r="DD74" s="16">
        <f>ROUND(IF(CZ74=0, IF(CX74=0, 0, 1), CX74/CZ74),5)</f>
        <v>0.19447</v>
      </c>
    </row>
    <row r="75" spans="1:108" ht="15" hidden="1" thickBot="1" x14ac:dyDescent="0.35">
      <c r="A75" s="2"/>
      <c r="B75" s="2" t="s">
        <v>86</v>
      </c>
      <c r="C75" s="2"/>
      <c r="D75" s="2"/>
      <c r="E75" s="2"/>
      <c r="F75" s="2"/>
      <c r="G75" s="15">
        <f>ROUND(G62-G74,5)</f>
        <v>-7778.89</v>
      </c>
      <c r="H75" s="7"/>
      <c r="I75" s="15">
        <f>ROUND(I62-I74,5)</f>
        <v>-40000</v>
      </c>
      <c r="J75" s="7"/>
      <c r="K75" s="15">
        <f>ROUND((G75-I75),5)</f>
        <v>32221.11</v>
      </c>
      <c r="L75" s="7"/>
      <c r="M75" s="16">
        <f>ROUND(IF(I75=0, IF(G75=0, 0, 1), G75/I75),5)</f>
        <v>0.19447</v>
      </c>
      <c r="N75" s="7"/>
      <c r="O75" s="15">
        <f>ROUND(O62-O74,5)</f>
        <v>0</v>
      </c>
      <c r="P75" s="7"/>
      <c r="Q75" s="15">
        <f>ROUND(Q62-Q74,5)</f>
        <v>0</v>
      </c>
      <c r="R75" s="7"/>
      <c r="S75" s="15">
        <f>ROUND((O75-Q75),5)</f>
        <v>0</v>
      </c>
      <c r="T75" s="7"/>
      <c r="U75" s="16">
        <f>ROUND(IF(Q75=0, IF(O75=0, 0, 1), O75/Q75),5)</f>
        <v>0</v>
      </c>
      <c r="V75" s="7"/>
      <c r="W75" s="15">
        <f>ROUND(W62-W74,5)</f>
        <v>0</v>
      </c>
      <c r="X75" s="7"/>
      <c r="Y75" s="15">
        <f>ROUND(Y62-Y74,5)</f>
        <v>0</v>
      </c>
      <c r="Z75" s="7"/>
      <c r="AA75" s="15">
        <f>ROUND((W75-Y75),5)</f>
        <v>0</v>
      </c>
      <c r="AB75" s="7"/>
      <c r="AC75" s="16">
        <f>ROUND(IF(Y75=0, IF(W75=0, 0, 1), W75/Y75),5)</f>
        <v>0</v>
      </c>
      <c r="AD75" s="7"/>
      <c r="AE75" s="15">
        <f>ROUND(AE62-AE74,5)</f>
        <v>0</v>
      </c>
      <c r="AF75" s="7"/>
      <c r="AG75" s="15">
        <f>ROUND(AG62-AG74,5)</f>
        <v>0</v>
      </c>
      <c r="AH75" s="7"/>
      <c r="AI75" s="15">
        <f>ROUND((AE75-AG75),5)</f>
        <v>0</v>
      </c>
      <c r="AJ75" s="7"/>
      <c r="AK75" s="16">
        <f>ROUND(IF(AG75=0, IF(AE75=0, 0, 1), AE75/AG75),5)</f>
        <v>0</v>
      </c>
      <c r="AL75" s="7"/>
      <c r="AM75" s="15">
        <f>ROUND(AM62-AM74,5)</f>
        <v>0</v>
      </c>
      <c r="AN75" s="7"/>
      <c r="AO75" s="15">
        <f>ROUND(AO62-AO74,5)</f>
        <v>0</v>
      </c>
      <c r="AP75" s="7"/>
      <c r="AQ75" s="15">
        <f>ROUND((AM75-AO75),5)</f>
        <v>0</v>
      </c>
      <c r="AR75" s="7"/>
      <c r="AS75" s="16">
        <f>ROUND(IF(AO75=0, IF(AM75=0, 0, 1), AM75/AO75),5)</f>
        <v>0</v>
      </c>
      <c r="AT75" s="7"/>
      <c r="AU75" s="15">
        <f>ROUND(AU62-AU74,5)</f>
        <v>0</v>
      </c>
      <c r="AV75" s="7"/>
      <c r="AW75" s="15">
        <f>ROUND(AW62-AW74,5)</f>
        <v>0</v>
      </c>
      <c r="AX75" s="7"/>
      <c r="AY75" s="15">
        <f>ROUND((AU75-AW75),5)</f>
        <v>0</v>
      </c>
      <c r="AZ75" s="7"/>
      <c r="BA75" s="16">
        <f>ROUND(IF(AW75=0, IF(AU75=0, 0, 1), AU75/AW75),5)</f>
        <v>0</v>
      </c>
      <c r="BB75" s="7"/>
      <c r="BC75" s="15">
        <f>ROUND(BC62-BC74,5)</f>
        <v>0</v>
      </c>
      <c r="BD75" s="7"/>
      <c r="BE75" s="15">
        <f>ROUND(BE62-BE74,5)</f>
        <v>0</v>
      </c>
      <c r="BF75" s="7"/>
      <c r="BG75" s="15">
        <f>ROUND((BC75-BE75),5)</f>
        <v>0</v>
      </c>
      <c r="BH75" s="7"/>
      <c r="BI75" s="16">
        <f>ROUND(IF(BE75=0, IF(BC75=0, 0, 1), BC75/BE75),5)</f>
        <v>0</v>
      </c>
      <c r="BJ75" s="7"/>
      <c r="BK75" s="15">
        <f>ROUND(BK62-BK74,5)</f>
        <v>0</v>
      </c>
      <c r="BL75" s="7"/>
      <c r="BM75" s="15">
        <f>ROUND(BM62-BM74,5)</f>
        <v>0</v>
      </c>
      <c r="BN75" s="7"/>
      <c r="BO75" s="15">
        <f>ROUND((BK75-BM75),5)</f>
        <v>0</v>
      </c>
      <c r="BP75" s="7"/>
      <c r="BQ75" s="16">
        <f>ROUND(IF(BM75=0, IF(BK75=0, 0, 1), BK75/BM75),5)</f>
        <v>0</v>
      </c>
      <c r="BR75" s="7"/>
      <c r="BS75" s="15">
        <f>ROUND(BS62-BS74,5)</f>
        <v>0</v>
      </c>
      <c r="BT75" s="7"/>
      <c r="BU75" s="15">
        <f>ROUND(BU62-BU74,5)</f>
        <v>0</v>
      </c>
      <c r="BV75" s="7"/>
      <c r="BW75" s="15">
        <f>ROUND((BS75-BU75),5)</f>
        <v>0</v>
      </c>
      <c r="BX75" s="7"/>
      <c r="BY75" s="16">
        <f>ROUND(IF(BU75=0, IF(BS75=0, 0, 1), BS75/BU75),5)</f>
        <v>0</v>
      </c>
      <c r="BZ75" s="7"/>
      <c r="CA75" s="15">
        <f>ROUND(CA62-CA74,5)</f>
        <v>0</v>
      </c>
      <c r="CB75" s="7"/>
      <c r="CC75" s="15">
        <f>ROUND(CC62-CC74,5)</f>
        <v>0</v>
      </c>
      <c r="CD75" s="7"/>
      <c r="CE75" s="15">
        <f>ROUND((CA75-CC75),5)</f>
        <v>0</v>
      </c>
      <c r="CF75" s="7"/>
      <c r="CG75" s="16">
        <f>ROUND(IF(CC75=0, IF(CA75=0, 0, 1), CA75/CC75),5)</f>
        <v>0</v>
      </c>
      <c r="CH75" s="7"/>
      <c r="CI75" s="15">
        <f>ROUND(CI62-CI74,5)</f>
        <v>0</v>
      </c>
      <c r="CJ75" s="7"/>
      <c r="CK75" s="15">
        <f>ROUND(CK62-CK74,5)</f>
        <v>0</v>
      </c>
      <c r="CL75" s="7"/>
      <c r="CM75" s="15">
        <f>ROUND((CI75-CK75),5)</f>
        <v>0</v>
      </c>
      <c r="CN75" s="7"/>
      <c r="CO75" s="16">
        <f>ROUND(IF(CK75=0, IF(CI75=0, 0, 1), CI75/CK75),5)</f>
        <v>0</v>
      </c>
      <c r="CP75" s="7"/>
      <c r="CQ75" s="15">
        <f>ROUND(CQ62-CQ74,5)</f>
        <v>0</v>
      </c>
      <c r="CR75" s="7"/>
      <c r="CS75" s="15">
        <f>ROUND(CS62-CS74,5)</f>
        <v>0</v>
      </c>
      <c r="CT75" s="7"/>
      <c r="CU75" s="15">
        <f>ROUND((CQ75-CS75),5)</f>
        <v>0</v>
      </c>
      <c r="CV75" s="7"/>
      <c r="CW75" s="16">
        <f>ROUND(IF(CS75=0, IF(CQ75=0, 0, 1), CQ75/CS75),5)</f>
        <v>0</v>
      </c>
      <c r="CX75" s="15">
        <f>ROUND(G75+O75+W75+AE75+AM75+AU75+BC75+BK75+BS75+CA75+CI75+CQ75,5)</f>
        <v>-7778.89</v>
      </c>
      <c r="CY75" s="7"/>
      <c r="CZ75" s="15">
        <f>ROUND(I75+Q75+Y75+AG75+AO75+AW75+BE75+BM75+BU75+CC75+CK75+CS75,5)</f>
        <v>-40000</v>
      </c>
      <c r="DA75" s="7"/>
      <c r="DB75" s="6">
        <f t="shared" si="2"/>
        <v>-32221.11</v>
      </c>
      <c r="DC75" s="7"/>
      <c r="DD75" s="16">
        <f>ROUND(IF(CZ75=0, IF(CX75=0, 0, 1), CX75/CZ75),5)</f>
        <v>0.19447</v>
      </c>
    </row>
    <row r="76" spans="1:108" s="19" customFormat="1" ht="10.8" hidden="1" thickBot="1" x14ac:dyDescent="0.25">
      <c r="A76" s="2" t="s">
        <v>87</v>
      </c>
      <c r="B76" s="2"/>
      <c r="C76" s="2"/>
      <c r="D76" s="2"/>
      <c r="E76" s="2"/>
      <c r="F76" s="2"/>
      <c r="G76" s="17">
        <f>ROUND(G61+G75,5)</f>
        <v>-24630.16</v>
      </c>
      <c r="H76" s="2"/>
      <c r="I76" s="17">
        <f>ROUND(I61+I75,5)</f>
        <v>-29275</v>
      </c>
      <c r="J76" s="2"/>
      <c r="K76" s="17">
        <f>ROUND((G76-I76),5)</f>
        <v>4644.84</v>
      </c>
      <c r="L76" s="2"/>
      <c r="M76" s="18">
        <f>ROUND(IF(I76=0, IF(G76=0, 0, 1), G76/I76),5)</f>
        <v>0.84133999999999998</v>
      </c>
      <c r="N76" s="2"/>
      <c r="O76" s="17">
        <f>ROUND(O61+O75,5)</f>
        <v>0</v>
      </c>
      <c r="P76" s="2"/>
      <c r="Q76" s="17">
        <f>ROUND(Q61+Q75,5)</f>
        <v>0</v>
      </c>
      <c r="R76" s="2"/>
      <c r="S76" s="17">
        <f>ROUND((O76-Q76),5)</f>
        <v>0</v>
      </c>
      <c r="T76" s="2"/>
      <c r="U76" s="18">
        <f>ROUND(IF(Q76=0, IF(O76=0, 0, 1), O76/Q76),5)</f>
        <v>0</v>
      </c>
      <c r="V76" s="2"/>
      <c r="W76" s="17">
        <f>ROUND(W61+W75,5)</f>
        <v>0</v>
      </c>
      <c r="X76" s="2"/>
      <c r="Y76" s="17">
        <f>ROUND(Y61+Y75,5)</f>
        <v>0</v>
      </c>
      <c r="Z76" s="2"/>
      <c r="AA76" s="17">
        <f>ROUND((W76-Y76),5)</f>
        <v>0</v>
      </c>
      <c r="AB76" s="2"/>
      <c r="AC76" s="18">
        <f>ROUND(IF(Y76=0, IF(W76=0, 0, 1), W76/Y76),5)</f>
        <v>0</v>
      </c>
      <c r="AD76" s="2"/>
      <c r="AE76" s="17">
        <f>ROUND(AE61+AE75,5)</f>
        <v>0</v>
      </c>
      <c r="AF76" s="2"/>
      <c r="AG76" s="17">
        <f>ROUND(AG61+AG75,5)</f>
        <v>0</v>
      </c>
      <c r="AH76" s="2"/>
      <c r="AI76" s="17">
        <f>ROUND((AE76-AG76),5)</f>
        <v>0</v>
      </c>
      <c r="AJ76" s="2"/>
      <c r="AK76" s="18">
        <f>ROUND(IF(AG76=0, IF(AE76=0, 0, 1), AE76/AG76),5)</f>
        <v>0</v>
      </c>
      <c r="AL76" s="2"/>
      <c r="AM76" s="17">
        <f>ROUND(AM61+AM75,5)</f>
        <v>0</v>
      </c>
      <c r="AN76" s="2"/>
      <c r="AO76" s="17">
        <f>ROUND(AO61+AO75,5)</f>
        <v>0</v>
      </c>
      <c r="AP76" s="2"/>
      <c r="AQ76" s="17">
        <f>ROUND((AM76-AO76),5)</f>
        <v>0</v>
      </c>
      <c r="AR76" s="2"/>
      <c r="AS76" s="18">
        <f>ROUND(IF(AO76=0, IF(AM76=0, 0, 1), AM76/AO76),5)</f>
        <v>0</v>
      </c>
      <c r="AT76" s="2"/>
      <c r="AU76" s="17">
        <f>ROUND(AU61+AU75,5)</f>
        <v>0</v>
      </c>
      <c r="AV76" s="2"/>
      <c r="AW76" s="17">
        <f>ROUND(AW61+AW75,5)</f>
        <v>0</v>
      </c>
      <c r="AX76" s="2"/>
      <c r="AY76" s="17">
        <f>ROUND((AU76-AW76),5)</f>
        <v>0</v>
      </c>
      <c r="AZ76" s="2"/>
      <c r="BA76" s="18">
        <f>ROUND(IF(AW76=0, IF(AU76=0, 0, 1), AU76/AW76),5)</f>
        <v>0</v>
      </c>
      <c r="BB76" s="2"/>
      <c r="BC76" s="17">
        <f>ROUND(BC61+BC75,5)</f>
        <v>0</v>
      </c>
      <c r="BD76" s="2"/>
      <c r="BE76" s="17">
        <f>ROUND(BE61+BE75,5)</f>
        <v>0</v>
      </c>
      <c r="BF76" s="2"/>
      <c r="BG76" s="17">
        <f>ROUND((BC76-BE76),5)</f>
        <v>0</v>
      </c>
      <c r="BH76" s="2"/>
      <c r="BI76" s="18">
        <f>ROUND(IF(BE76=0, IF(BC76=0, 0, 1), BC76/BE76),5)</f>
        <v>0</v>
      </c>
      <c r="BJ76" s="2"/>
      <c r="BK76" s="17">
        <f>ROUND(BK61+BK75,5)</f>
        <v>0</v>
      </c>
      <c r="BL76" s="2"/>
      <c r="BM76" s="17">
        <f>ROUND(BM61+BM75,5)</f>
        <v>0</v>
      </c>
      <c r="BN76" s="2"/>
      <c r="BO76" s="17">
        <f>ROUND((BK76-BM76),5)</f>
        <v>0</v>
      </c>
      <c r="BP76" s="2"/>
      <c r="BQ76" s="18">
        <f>ROUND(IF(BM76=0, IF(BK76=0, 0, 1), BK76/BM76),5)</f>
        <v>0</v>
      </c>
      <c r="BR76" s="2"/>
      <c r="BS76" s="17">
        <f>ROUND(BS61+BS75,5)</f>
        <v>0</v>
      </c>
      <c r="BT76" s="2"/>
      <c r="BU76" s="17">
        <f>ROUND(BU61+BU75,5)</f>
        <v>0</v>
      </c>
      <c r="BV76" s="2"/>
      <c r="BW76" s="17">
        <f>ROUND((BS76-BU76),5)</f>
        <v>0</v>
      </c>
      <c r="BX76" s="2"/>
      <c r="BY76" s="18">
        <f>ROUND(IF(BU76=0, IF(BS76=0, 0, 1), BS76/BU76),5)</f>
        <v>0</v>
      </c>
      <c r="BZ76" s="2"/>
      <c r="CA76" s="17">
        <f>ROUND(CA61+CA75,5)</f>
        <v>0</v>
      </c>
      <c r="CB76" s="2"/>
      <c r="CC76" s="17">
        <f>ROUND(CC61+CC75,5)</f>
        <v>0</v>
      </c>
      <c r="CD76" s="2"/>
      <c r="CE76" s="17">
        <f>ROUND((CA76-CC76),5)</f>
        <v>0</v>
      </c>
      <c r="CF76" s="2"/>
      <c r="CG76" s="18">
        <f>ROUND(IF(CC76=0, IF(CA76=0, 0, 1), CA76/CC76),5)</f>
        <v>0</v>
      </c>
      <c r="CH76" s="2"/>
      <c r="CI76" s="17">
        <f>ROUND(CI61+CI75,5)</f>
        <v>0</v>
      </c>
      <c r="CJ76" s="2"/>
      <c r="CK76" s="17">
        <f>ROUND(CK61+CK75,5)</f>
        <v>0</v>
      </c>
      <c r="CL76" s="2"/>
      <c r="CM76" s="17">
        <f>ROUND((CI76-CK76),5)</f>
        <v>0</v>
      </c>
      <c r="CN76" s="2"/>
      <c r="CO76" s="18">
        <f>ROUND(IF(CK76=0, IF(CI76=0, 0, 1), CI76/CK76),5)</f>
        <v>0</v>
      </c>
      <c r="CP76" s="2"/>
      <c r="CQ76" s="17">
        <f>ROUND(CQ61+CQ75,5)</f>
        <v>0</v>
      </c>
      <c r="CR76" s="2"/>
      <c r="CS76" s="17">
        <f>ROUND(CS61+CS75,5)</f>
        <v>0</v>
      </c>
      <c r="CT76" s="2"/>
      <c r="CU76" s="17">
        <f>ROUND((CQ76-CS76),5)</f>
        <v>0</v>
      </c>
      <c r="CV76" s="2"/>
      <c r="CW76" s="18">
        <f>ROUND(IF(CS76=0, IF(CQ76=0, 0, 1), CQ76/CS76),5)</f>
        <v>0</v>
      </c>
      <c r="CX76" s="17">
        <f>ROUND(G76+O76+W76+AE76+AM76+AU76+BC76+BK76+BS76+CA76+CI76+CQ76,5)</f>
        <v>-24630.16</v>
      </c>
      <c r="CY76" s="2"/>
      <c r="CZ76" s="17">
        <f>ROUND(I76+Q76+Y76+AG76+AO76+AW76+BE76+BM76+BU76+CC76+CK76+CS76,5)</f>
        <v>-29275</v>
      </c>
      <c r="DA76" s="2"/>
      <c r="DB76" s="6">
        <f t="shared" si="2"/>
        <v>-4644.84</v>
      </c>
      <c r="DC76" s="2"/>
      <c r="DD76" s="18">
        <f>ROUND(IF(CZ76=0, IF(CX76=0, 0, 1), CX76/CZ76),5)</f>
        <v>0.84133999999999998</v>
      </c>
    </row>
  </sheetData>
  <pageMargins left="0.7" right="0.7" top="0.75" bottom="0.75" header="0.1" footer="0.3"/>
  <pageSetup orientation="portrait" horizontalDpi="0" verticalDpi="0" r:id="rId1"/>
  <headerFooter>
    <oddHeader>&amp;L&amp;"Arial,Bold"&amp;8 9:44 PM
&amp;"Arial,Bold"&amp;8 08/09/21
&amp;"Arial,Bold"&amp;8 Cash Basis&amp;C&amp;"Arial,Bold"&amp;12 Johnson County Cemetery District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2021-08-10T03:54:15Z</cp:lastPrinted>
  <dcterms:created xsi:type="dcterms:W3CDTF">2021-08-10T03:44:45Z</dcterms:created>
  <dcterms:modified xsi:type="dcterms:W3CDTF">2021-08-10T03:54:36Z</dcterms:modified>
</cp:coreProperties>
</file>